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80" yWindow="990" windowWidth="26355" windowHeight="11640" tabRatio="725"/>
  </bookViews>
  <sheets>
    <sheet name="ABF NAP Patient Level DRS" sheetId="10" r:id="rId1"/>
    <sheet name="ABF NAP Aggregate DRS" sheetId="11" r:id="rId2"/>
    <sheet name="Tier 2 Version 4.0" sheetId="13" r:id="rId3"/>
    <sheet name="Example ABF NAP Aggregate" sheetId="12" r:id="rId4"/>
    <sheet name="File Naming Conventions" sheetId="14" r:id="rId5"/>
  </sheets>
  <definedNames>
    <definedName name="_xlnm.Print_Area" localSheetId="1">'ABF NAP Aggregate DRS'!$A$1:$G$41</definedName>
    <definedName name="_xlnm.Print_Area" localSheetId="0">'ABF NAP Patient Level DRS'!$A$1:$H$24</definedName>
    <definedName name="_xlnm.Print_Titles" localSheetId="1">'ABF NAP Aggregate DRS'!$3:$3</definedName>
    <definedName name="_xlnm.Print_Titles" localSheetId="0">'ABF NAP Patient Level DRS'!$4:$4</definedName>
  </definedNames>
  <calcPr calcId="145621"/>
</workbook>
</file>

<file path=xl/calcChain.xml><?xml version="1.0" encoding="utf-8"?>
<calcChain xmlns="http://schemas.openxmlformats.org/spreadsheetml/2006/main">
  <c r="A16" i="10" l="1"/>
  <c r="A17" i="10" s="1"/>
  <c r="A18" i="10" s="1"/>
  <c r="A19" i="10" s="1"/>
  <c r="A20" i="10" s="1"/>
  <c r="A21" i="10" s="1"/>
  <c r="A22" i="10" s="1"/>
  <c r="A23" i="10" s="1"/>
  <c r="A24" i="10" s="1"/>
  <c r="A25" i="10" s="1"/>
  <c r="A6" i="10" l="1"/>
  <c r="A7" i="10" s="1"/>
  <c r="A8" i="10" s="1"/>
  <c r="A9" i="10" s="1"/>
  <c r="A10" i="10" s="1"/>
  <c r="A11" i="10" s="1"/>
  <c r="A12" i="10" s="1"/>
  <c r="A13" i="10" s="1"/>
  <c r="A14" i="10" s="1"/>
  <c r="A15" i="10" s="1"/>
  <c r="H6" i="10"/>
  <c r="I6" i="10" s="1"/>
  <c r="J6" i="10" l="1"/>
  <c r="H8" i="10"/>
  <c r="I8" i="10" s="1"/>
  <c r="H9" i="10" s="1"/>
  <c r="I9" i="10" s="1"/>
  <c r="H10" i="10" s="1"/>
  <c r="J8" i="10"/>
  <c r="I10" i="10" l="1"/>
  <c r="H11" i="10" s="1"/>
  <c r="J9" i="10"/>
  <c r="J10" i="10" l="1"/>
  <c r="I11" i="10"/>
  <c r="H12" i="10" s="1"/>
  <c r="J11" i="10" l="1"/>
  <c r="I12" i="10"/>
  <c r="H13" i="10" s="1"/>
  <c r="I13" i="10" l="1"/>
  <c r="H14" i="10" s="1"/>
  <c r="J12" i="10"/>
  <c r="J13" i="10" l="1"/>
  <c r="I14" i="10"/>
  <c r="H15" i="10" s="1"/>
  <c r="I15" i="10" l="1"/>
  <c r="J14" i="10"/>
  <c r="J15" i="10" l="1"/>
  <c r="H16" i="10"/>
  <c r="J16" i="10" l="1"/>
  <c r="I16" i="10"/>
  <c r="H17" i="10" s="1"/>
  <c r="I17" i="10" l="1"/>
  <c r="H18" i="10" s="1"/>
  <c r="J18" i="10" l="1"/>
  <c r="I18" i="10"/>
  <c r="H19" i="10" s="1"/>
  <c r="J17" i="10"/>
  <c r="I19" i="10" l="1"/>
  <c r="H20" i="10" s="1"/>
  <c r="J20" i="10" l="1"/>
  <c r="I20" i="10"/>
  <c r="H21" i="10" s="1"/>
  <c r="J19" i="10"/>
  <c r="I21" i="10" l="1"/>
  <c r="H22" i="10" s="1"/>
  <c r="I22" i="10" l="1"/>
  <c r="J22" i="10" s="1"/>
  <c r="J21" i="10"/>
</calcChain>
</file>

<file path=xl/sharedStrings.xml><?xml version="1.0" encoding="utf-8"?>
<sst xmlns="http://schemas.openxmlformats.org/spreadsheetml/2006/main" count="1365" uniqueCount="537">
  <si>
    <t>Error
Code</t>
  </si>
  <si>
    <t>Type &amp; size</t>
  </si>
  <si>
    <t>Position</t>
  </si>
  <si>
    <t>A(9)</t>
  </si>
  <si>
    <t>Data item</t>
  </si>
  <si>
    <t>Item
No</t>
  </si>
  <si>
    <t>Valid values / Notes</t>
  </si>
  <si>
    <t>Edit Rules</t>
  </si>
  <si>
    <t>Establishment Identifier
METeOR: 269973</t>
  </si>
  <si>
    <t>Person Identifier
METeOR: 290046</t>
  </si>
  <si>
    <t xml:space="preserve">A(20)
</t>
  </si>
  <si>
    <t>Sex
METeOR: 287316</t>
  </si>
  <si>
    <t>N(1)</t>
  </si>
  <si>
    <t>Date of Birth
METeOR: 287007</t>
  </si>
  <si>
    <t>N(8)</t>
  </si>
  <si>
    <t>Indigenous status
METeOR: 291036</t>
  </si>
  <si>
    <t xml:space="preserve">N(1)
</t>
  </si>
  <si>
    <t xml:space="preserve">Use NHDD/METeOR definition.
1 - On the hospital campus of the healthcare provider
2 - Off the hospital campus of the healthcare provider
</t>
  </si>
  <si>
    <t>A(8)</t>
  </si>
  <si>
    <t>Service request received
METeOR: 400713</t>
  </si>
  <si>
    <t>Service request source
METeOR: 400747</t>
  </si>
  <si>
    <t>N(7)</t>
  </si>
  <si>
    <t>N(4)</t>
  </si>
  <si>
    <t>N(2)</t>
  </si>
  <si>
    <t>2011Hosp1</t>
  </si>
  <si>
    <t>2011Hosp2</t>
  </si>
  <si>
    <t xml:space="preserve">Use NHDD/METeOR definition.
1 - In person
2 - Telephone
3 - Videoconference
4 - Electronic mail
5 - Postal/courier service
8 - Other
</t>
  </si>
  <si>
    <t xml:space="preserve">Use NHDD/METeOR definition.
The sex of the patient:
1 - male
2 - female
3 - intersex or indeterminate
9 - not stated/inadequately described
</t>
  </si>
  <si>
    <t xml:space="preserve">Use NHDD/METeOR definition.
1 - Aboriginal but not Torres Strait Islander origin
2 - Torres Strait Islander but not Aboriginal origin
3 - Both Aboriginal and Torres Strait Islander origin
4 - Neither Aboriginal nor Torres Strait Islander origin
9 - Not stated/inadequately described
</t>
  </si>
  <si>
    <t>Outpatient clinic type Tier 2</t>
  </si>
  <si>
    <t>Total number of group sessions service events</t>
  </si>
  <si>
    <t>Start
Position</t>
  </si>
  <si>
    <t>End
Position</t>
  </si>
  <si>
    <t>Formated
Position</t>
  </si>
  <si>
    <t>Country of Birth
METeOR: 459973</t>
  </si>
  <si>
    <t xml:space="preserve">The total number of non-admitted patient service events provided as individual sessions to non-admitted patients
To be reported only if there are count of service events for the clinic type.
Total number is right justified and zero filled. If there are no total number reported, the field is to be zero filled.
</t>
  </si>
  <si>
    <t xml:space="preserve">The total number of non-admitted patient service events provided as group sessions to non-admitted patients
To be reported only if there are count of service events for the clinic type.
Total number is right justified and zero filled. If there are no total number reported, the field is to be zero filled.
</t>
  </si>
  <si>
    <t xml:space="preserve">N(9)
</t>
  </si>
  <si>
    <t>Area of usual residence SA2
METeOR: 469909</t>
  </si>
  <si>
    <t>Total number of individual session service events</t>
  </si>
  <si>
    <t>ABF Non-admitted patient aggregate data template</t>
  </si>
  <si>
    <t>Establishment Identifier</t>
  </si>
  <si>
    <t xml:space="preserve">Use NHDD/METeOR definition.  
01 Health service budget (not covered elsewhere) 
02 Health service budget (due to eligibility for Reciprocal Health Care Agreement) 
03 Health service budget (no charge raised due to hospital decision) 
04 Department of Veterans' Affairs 
05 Department of Defence 
06 Correctional facility 
07 Medicare Benefits Scheme 
08 Other hospital or public authority (contracted care) 
09 Private health insurance 
10 Worker's compensation 
11 Motor vehicle third party personal claim 
12 Other compensation (e.g. public liability, common law, medical negligence) 
13 Self-funded 
88 Other funding source 
98 Not known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</si>
  <si>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</si>
  <si>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</si>
  <si>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Non-admitted Care data collections.</t>
  </si>
  <si>
    <t>Non-admitted patient level</t>
  </si>
  <si>
    <t>ABF_NAP_{state}_{year+quarter}</t>
  </si>
  <si>
    <t>Non-admitted aggregate level</t>
  </si>
  <si>
    <t>ABF_NAA_{state}_{year+quarter}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</si>
  <si>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</si>
  <si>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</si>
  <si>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</si>
  <si>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</si>
  <si>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</si>
  <si>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</si>
  <si>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</si>
  <si>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</si>
  <si>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</si>
  <si>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</si>
  <si>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</si>
  <si>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</si>
  <si>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</si>
  <si>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</si>
  <si>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</si>
  <si>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</si>
  <si>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</si>
  <si>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</si>
  <si>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</si>
  <si>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</si>
  <si>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</si>
  <si>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N(3)</t>
  </si>
  <si>
    <t>10-12</t>
  </si>
  <si>
    <t>Funding source for hospital patient
METeOR: 553314</t>
  </si>
  <si>
    <t>10.01</t>
  </si>
  <si>
    <t>10.02</t>
  </si>
  <si>
    <t>10.03</t>
  </si>
  <si>
    <t>10.04</t>
  </si>
  <si>
    <t>Dental</t>
  </si>
  <si>
    <t>10.05</t>
  </si>
  <si>
    <t>10.06</t>
  </si>
  <si>
    <t>10.07</t>
  </si>
  <si>
    <t>10.08</t>
  </si>
  <si>
    <t>10.09</t>
  </si>
  <si>
    <t>10.10</t>
  </si>
  <si>
    <t>10.11</t>
  </si>
  <si>
    <t>10.12</t>
  </si>
  <si>
    <t>10.13</t>
  </si>
  <si>
    <t>10.14</t>
  </si>
  <si>
    <t>10.15</t>
  </si>
  <si>
    <t>10.16</t>
  </si>
  <si>
    <t>10.17</t>
  </si>
  <si>
    <t>10.18</t>
  </si>
  <si>
    <t>10.19</t>
  </si>
  <si>
    <t>10.20</t>
  </si>
  <si>
    <t>20.01</t>
  </si>
  <si>
    <t>Transplants</t>
  </si>
  <si>
    <t>20.02</t>
  </si>
  <si>
    <t>Anaesthetics</t>
  </si>
  <si>
    <t>20.03</t>
  </si>
  <si>
    <t>20.04</t>
  </si>
  <si>
    <t>20.05</t>
  </si>
  <si>
    <t>20.06</t>
  </si>
  <si>
    <t>20.07</t>
  </si>
  <si>
    <t>20.08</t>
  </si>
  <si>
    <t>Genetics</t>
  </si>
  <si>
    <t>20.09</t>
  </si>
  <si>
    <t>20.10</t>
  </si>
  <si>
    <t>Haematology</t>
  </si>
  <si>
    <t>20.11</t>
  </si>
  <si>
    <t>20.12</t>
  </si>
  <si>
    <t>20.13</t>
  </si>
  <si>
    <t>20.14</t>
  </si>
  <si>
    <t>Epilepsy</t>
  </si>
  <si>
    <t>20.15</t>
  </si>
  <si>
    <t>Neurology</t>
  </si>
  <si>
    <t>20.16</t>
  </si>
  <si>
    <t>Neurosurgery</t>
  </si>
  <si>
    <t>20.17</t>
  </si>
  <si>
    <t>Ophthalmology</t>
  </si>
  <si>
    <t>20.18</t>
  </si>
  <si>
    <t>20.19</t>
  </si>
  <si>
    <t>Respiratory</t>
  </si>
  <si>
    <t>20.20</t>
  </si>
  <si>
    <t>20.21</t>
  </si>
  <si>
    <t>Anti-coagulant Screening and Management</t>
  </si>
  <si>
    <t>20.22</t>
  </si>
  <si>
    <t>Cardiology</t>
  </si>
  <si>
    <t>20.23</t>
  </si>
  <si>
    <t>Cardiothoracic</t>
  </si>
  <si>
    <t>20.24</t>
  </si>
  <si>
    <t>20.25</t>
  </si>
  <si>
    <t>Gastroenterology</t>
  </si>
  <si>
    <t>20.26</t>
  </si>
  <si>
    <t>Hepatobiliary</t>
  </si>
  <si>
    <t>20.27</t>
  </si>
  <si>
    <t>Craniofacial</t>
  </si>
  <si>
    <t>20.28</t>
  </si>
  <si>
    <t>20.29</t>
  </si>
  <si>
    <t>Orthopaedics</t>
  </si>
  <si>
    <t>20.30</t>
  </si>
  <si>
    <t>Rheumatology</t>
  </si>
  <si>
    <t>20.31</t>
  </si>
  <si>
    <t>Spinal</t>
  </si>
  <si>
    <t>20.32</t>
  </si>
  <si>
    <t>Breast</t>
  </si>
  <si>
    <t>20.33</t>
  </si>
  <si>
    <t>Dermatology</t>
  </si>
  <si>
    <t>20.34</t>
  </si>
  <si>
    <t>Endocrinology</t>
  </si>
  <si>
    <t>20.35</t>
  </si>
  <si>
    <t>Nephrology</t>
  </si>
  <si>
    <t>20.36</t>
  </si>
  <si>
    <t>Urology</t>
  </si>
  <si>
    <t>20.37</t>
  </si>
  <si>
    <t>20.38</t>
  </si>
  <si>
    <t>Gynaecology</t>
  </si>
  <si>
    <t>20.39</t>
  </si>
  <si>
    <t>20.40</t>
  </si>
  <si>
    <t>20.41</t>
  </si>
  <si>
    <t>Immunology</t>
  </si>
  <si>
    <t>20.42</t>
  </si>
  <si>
    <t>20.43</t>
  </si>
  <si>
    <t>20.44</t>
  </si>
  <si>
    <t>20.45</t>
  </si>
  <si>
    <t>Psychiatry</t>
  </si>
  <si>
    <t>20.46</t>
  </si>
  <si>
    <t>20.47</t>
  </si>
  <si>
    <t>Rehabilitation</t>
  </si>
  <si>
    <t>20.48</t>
  </si>
  <si>
    <t>20.49</t>
  </si>
  <si>
    <t>20.50</t>
  </si>
  <si>
    <t>Psychogeriatric</t>
  </si>
  <si>
    <t>20.51</t>
  </si>
  <si>
    <t>20.52</t>
  </si>
  <si>
    <t>30.01</t>
  </si>
  <si>
    <t>30.02</t>
  </si>
  <si>
    <t>30.03</t>
  </si>
  <si>
    <t>30.04</t>
  </si>
  <si>
    <t>30.05</t>
  </si>
  <si>
    <t>30.06</t>
  </si>
  <si>
    <t>30.07</t>
  </si>
  <si>
    <t>30.08</t>
  </si>
  <si>
    <t>40.02</t>
  </si>
  <si>
    <t>40.03</t>
  </si>
  <si>
    <t>40.04</t>
  </si>
  <si>
    <t>40.05</t>
  </si>
  <si>
    <t>Hydrotherapy</t>
  </si>
  <si>
    <t>40.06</t>
  </si>
  <si>
    <t>40.07</t>
  </si>
  <si>
    <t>40.08</t>
  </si>
  <si>
    <t>40.09</t>
  </si>
  <si>
    <t>Physiotherapy</t>
  </si>
  <si>
    <t>40.10</t>
  </si>
  <si>
    <t>40.11</t>
  </si>
  <si>
    <t>40.12</t>
  </si>
  <si>
    <t>40.13</t>
  </si>
  <si>
    <t>40.14</t>
  </si>
  <si>
    <t>Neuropsychology</t>
  </si>
  <si>
    <t>40.15</t>
  </si>
  <si>
    <t>Optometry</t>
  </si>
  <si>
    <t>40.16</t>
  </si>
  <si>
    <t>Orthoptics</t>
  </si>
  <si>
    <t>40.17</t>
  </si>
  <si>
    <t>Audiology</t>
  </si>
  <si>
    <t>40.18</t>
  </si>
  <si>
    <t>40.21</t>
  </si>
  <si>
    <t>40.22</t>
  </si>
  <si>
    <t>40.23</t>
  </si>
  <si>
    <t>40.24</t>
  </si>
  <si>
    <t>Orthotics</t>
  </si>
  <si>
    <t>40.25</t>
  </si>
  <si>
    <t>Podiatry</t>
  </si>
  <si>
    <t>40.27</t>
  </si>
  <si>
    <t>40.28</t>
  </si>
  <si>
    <t>40.29</t>
  </si>
  <si>
    <t>Psychology</t>
  </si>
  <si>
    <t>40.30</t>
  </si>
  <si>
    <t>40.31</t>
  </si>
  <si>
    <t>Burns</t>
  </si>
  <si>
    <t>40.32</t>
  </si>
  <si>
    <t>Continence</t>
  </si>
  <si>
    <t>40.33</t>
  </si>
  <si>
    <t>40.34</t>
  </si>
  <si>
    <t>40.35</t>
  </si>
  <si>
    <t>40.36</t>
  </si>
  <si>
    <t>40.37</t>
  </si>
  <si>
    <t>40.38</t>
  </si>
  <si>
    <t>40.39</t>
  </si>
  <si>
    <t>40.40</t>
  </si>
  <si>
    <t>40.41</t>
  </si>
  <si>
    <t>40.42</t>
  </si>
  <si>
    <t>Circulatory</t>
  </si>
  <si>
    <t>40.43</t>
  </si>
  <si>
    <t>40.44</t>
  </si>
  <si>
    <t>40.45</t>
  </si>
  <si>
    <t>40.46</t>
  </si>
  <si>
    <t>40.47</t>
  </si>
  <si>
    <t>40.48</t>
  </si>
  <si>
    <t>40.49</t>
  </si>
  <si>
    <t>40.50</t>
  </si>
  <si>
    <t>40.51</t>
  </si>
  <si>
    <t>40.52</t>
  </si>
  <si>
    <t>Oncology</t>
  </si>
  <si>
    <t>40.53</t>
  </si>
  <si>
    <t>40.54</t>
  </si>
  <si>
    <t>40.55</t>
  </si>
  <si>
    <t>Paediatrics</t>
  </si>
  <si>
    <t>40.56</t>
  </si>
  <si>
    <t>40.57</t>
  </si>
  <si>
    <t>40.58</t>
  </si>
  <si>
    <t>40.59</t>
  </si>
  <si>
    <t>40.60</t>
  </si>
  <si>
    <t>E012</t>
  </si>
  <si>
    <t xml:space="preserve">Use NHDD/METeOR definition.
Person identifier unique within establishment.
(right justified and zero filled) 
</t>
  </si>
  <si>
    <t>State Record Identifier
METeOR: 555463</t>
  </si>
  <si>
    <t>A(80)</t>
  </si>
  <si>
    <t>1-80</t>
  </si>
  <si>
    <t>81-89</t>
  </si>
  <si>
    <r>
      <t xml:space="preserve">Fatal error </t>
    </r>
    <r>
      <rPr>
        <sz val="10"/>
        <rFont val="Arial"/>
        <family val="2"/>
      </rPr>
      <t>if blank or not right justified and zero filled</t>
    </r>
    <r>
      <rPr>
        <b/>
        <sz val="10"/>
        <rFont val="Arial"/>
        <family val="2"/>
      </rPr>
      <t xml:space="preserve">
Fatal error </t>
    </r>
    <r>
      <rPr>
        <sz val="10"/>
        <rFont val="Arial"/>
        <family val="2"/>
      </rPr>
      <t>if not unique</t>
    </r>
  </si>
  <si>
    <r>
      <t>Critical error</t>
    </r>
    <r>
      <rPr>
        <sz val="10"/>
        <rFont val="Arial"/>
        <family val="2"/>
      </rPr>
      <t xml:space="preserve"> if not 1, 2</t>
    </r>
  </si>
  <si>
    <r>
      <t>Critical error</t>
    </r>
    <r>
      <rPr>
        <sz val="10"/>
        <rFont val="Arial"/>
        <family val="2"/>
      </rPr>
      <t xml:space="preserve"> if not 1.1, 1.2, 1.3, 2.0, 3.1, 3.2, 3.3, 4.0 or 9.9
</t>
    </r>
    <r>
      <rPr>
        <b/>
        <sz val="10"/>
        <rFont val="Arial"/>
        <family val="2"/>
      </rPr>
      <t>Warning</t>
    </r>
    <r>
      <rPr>
        <sz val="10"/>
        <rFont val="Arial"/>
        <family val="2"/>
      </rPr>
      <t xml:space="preserve"> if 9.9 and Service request received is not blank</t>
    </r>
  </si>
  <si>
    <r>
      <t>Critical error</t>
    </r>
    <r>
      <rPr>
        <sz val="10"/>
        <rFont val="Arial"/>
        <family val="2"/>
      </rPr>
      <t xml:space="preserve"> if not in Tier 2 list</t>
    </r>
  </si>
  <si>
    <r>
      <t xml:space="preserve">Critical error </t>
    </r>
    <r>
      <rPr>
        <sz val="10"/>
        <rFont val="Arial"/>
        <family val="2"/>
      </rPr>
      <t>if code not in Tier 2 list</t>
    </r>
  </si>
  <si>
    <t>E003</t>
  </si>
  <si>
    <t>E018</t>
  </si>
  <si>
    <t>Quarter Indicator</t>
  </si>
  <si>
    <t>A(7)</t>
  </si>
  <si>
    <r>
      <rPr>
        <b/>
        <sz val="10"/>
        <rFont val="Arial"/>
        <family val="2"/>
      </rPr>
      <t>Warning</t>
    </r>
    <r>
      <rPr>
        <sz val="10"/>
        <rFont val="Arial"/>
        <family val="2"/>
      </rPr>
      <t xml:space="preserve"> if blank or codes not in specified list.</t>
    </r>
  </si>
  <si>
    <t>W007</t>
  </si>
  <si>
    <t>90-92</t>
  </si>
  <si>
    <t>93-112</t>
  </si>
  <si>
    <t>113</t>
  </si>
  <si>
    <t>114-121</t>
  </si>
  <si>
    <t>122-125</t>
  </si>
  <si>
    <t>126</t>
  </si>
  <si>
    <t>127-135</t>
  </si>
  <si>
    <t>E017</t>
  </si>
  <si>
    <t>E004.0
E004.1</t>
  </si>
  <si>
    <r>
      <t>Critical error</t>
    </r>
    <r>
      <rPr>
        <sz val="10"/>
        <rFont val="Arial"/>
        <family val="2"/>
      </rPr>
      <t xml:space="preserve"> if not (1,2,3 or 9)
</t>
    </r>
    <r>
      <rPr>
        <b/>
        <sz val="10"/>
        <color indexed="10"/>
        <rFont val="Arial"/>
        <family val="2"/>
      </rPr>
      <t/>
    </r>
  </si>
  <si>
    <t xml:space="preserve">E008
</t>
  </si>
  <si>
    <r>
      <t>Critical error</t>
    </r>
    <r>
      <rPr>
        <sz val="10"/>
        <rFont val="Arial"/>
        <family val="2"/>
      </rPr>
      <t xml:space="preserve"> if not 01, 02, 03, 04, 05, 06, 07, 08, 09, 10, 11, 12, 13, 88 or 98
</t>
    </r>
    <r>
      <rPr>
        <b/>
        <sz val="10"/>
        <color indexed="10"/>
        <rFont val="Arial"/>
        <family val="2"/>
      </rPr>
      <t/>
    </r>
  </si>
  <si>
    <t>Local Hospital Network Identifier</t>
  </si>
  <si>
    <t>Australian postcode
METeOR: 429894</t>
  </si>
  <si>
    <t>A(4)</t>
  </si>
  <si>
    <t>E019</t>
  </si>
  <si>
    <t xml:space="preserve">E010
</t>
  </si>
  <si>
    <t xml:space="preserve">E011
</t>
  </si>
  <si>
    <t>136-137</t>
  </si>
  <si>
    <t>138</t>
  </si>
  <si>
    <t>The scope of this dataset is non-admitted patient service events involving non-admitted patients provided by:
•public hospitals 
•Local Hospital Networks 
•other public hospital services that are managed by a state or territory health authority and are included in the General list of in-scope public hospital services, which have been developed under the National Health Reform Agreement (2011).
This also includes all in scope services contracted by a public hospital, Local Hospital Network or jurisdiction regardless of the physical location of the contracting public hospital, Local Hospital Network or jurisdiction, or the location where the services are delivered. The DSS is intended to capture instances of service provision from the point of view of the patient. 
This includes all arrangements made to deliver non-admitted patient service events to non-admitted patients:
•irrespective of location (includes on-campus and off-campus), 
•whose treatment has been funded through the hospital, regardless of the source from which the hospital derives these funds. In particular, Department of Veterans’ Affairs, compensable and other patients funded through the hospital (including Medicare ineligible patients) are included; and 
•regardless of setting or mode
Excluded from the scope are all services covered by:
•the Admitted patient care NMDS, 
•the Admitted patient mental health care NMDS, 
•the Non-admitted patient emergency department care NMDS, e.g. all non-admitted services provided to admitted patients or emergency department patients are excluded;
•the Community mental health care NMDS; and
•service events which deliver non-clinical care, e.g. activities such as home cleaning, meals on wheels or home maintenance.
For further details, refer to the Non-admitted patient DSS 2015-16 (METeOR ID: 584108)
Data is to be supplied six-monthly on a financial year-to-date basis and is due approximately 3 months after the end of the December quarter and June quarter (i.e. December quarter submission includes all records serviced from 1 July 2015 to 31 December 2015 and is due on 31 March 2016). For additional details please refer to the 3 Year Data Plan or the Data Request letter. 
Please note file submissions with fatal errors will be rejected from the submission process.</t>
  </si>
  <si>
    <t>Local Hospital Network Identifier
METeOR: 584333</t>
  </si>
  <si>
    <t>Care type
METeOR: 584081</t>
  </si>
  <si>
    <r>
      <t>Critical error</t>
    </r>
    <r>
      <rPr>
        <sz val="10"/>
        <rFont val="Arial"/>
        <family val="2"/>
      </rPr>
      <t xml:space="preserve"> if not 1, 2, 3, 4, 5 or 8</t>
    </r>
  </si>
  <si>
    <t>N(5)</t>
  </si>
  <si>
    <t>Group session indicator
METeOR: 584085</t>
  </si>
  <si>
    <t xml:space="preserve">Use NHDD/METeOR definition.
1 - Yes
2 - No
9 - Not stated / inadequately described
</t>
  </si>
  <si>
    <r>
      <t>Critical error</t>
    </r>
    <r>
      <rPr>
        <sz val="10"/>
        <rFont val="Arial"/>
        <family val="2"/>
      </rPr>
      <t xml:space="preserve"> if not 1, 2 or 9</t>
    </r>
  </si>
  <si>
    <t>Outpatient clinic type Tier 2
METeOR: 584030</t>
  </si>
  <si>
    <t>Service date
METeOR: 584093</t>
  </si>
  <si>
    <t>Service delivery mode
METeOR: 584098</t>
  </si>
  <si>
    <t>Service delivery setting
METeOR: 584105</t>
  </si>
  <si>
    <t>A(1)</t>
  </si>
  <si>
    <t xml:space="preserve">E005
</t>
  </si>
  <si>
    <r>
      <rPr>
        <b/>
        <sz val="10"/>
        <rFont val="Arial"/>
        <family val="2"/>
      </rPr>
      <t>Critical error</t>
    </r>
    <r>
      <rPr>
        <sz val="10"/>
        <rFont val="Arial"/>
        <family val="2"/>
      </rPr>
      <t xml:space="preserve"> if not (1, 2, 3, 4 or 9)
</t>
    </r>
    <r>
      <rPr>
        <b/>
        <sz val="10"/>
        <rFont val="Arial"/>
        <family val="2"/>
      </rPr>
      <t xml:space="preserve">
</t>
    </r>
  </si>
  <si>
    <t>E009.0
E009.1</t>
  </si>
  <si>
    <r>
      <t xml:space="preserve">Critical error </t>
    </r>
    <r>
      <rPr>
        <sz val="10"/>
        <rFont val="Arial"/>
        <family val="2"/>
      </rPr>
      <t>if not in format DDMMYYY</t>
    </r>
    <r>
      <rPr>
        <b/>
        <sz val="10"/>
        <rFont val="Arial"/>
        <family val="2"/>
      </rPr>
      <t xml:space="preserve">
Critical error</t>
    </r>
    <r>
      <rPr>
        <sz val="10"/>
        <rFont val="Arial"/>
        <family val="2"/>
      </rPr>
      <t xml:space="preserve"> if service request &gt; the end date of reference period
</t>
    </r>
    <r>
      <rPr>
        <b/>
        <sz val="10"/>
        <rFont val="Arial"/>
        <family val="2"/>
      </rPr>
      <t xml:space="preserve">
</t>
    </r>
  </si>
  <si>
    <r>
      <t>Critical error</t>
    </r>
    <r>
      <rPr>
        <sz val="10"/>
        <rFont val="Arial"/>
        <family val="2"/>
      </rPr>
      <t xml:space="preserve"> if not in format DDMMYYYY
</t>
    </r>
    <r>
      <rPr>
        <b/>
        <sz val="10"/>
        <rFont val="Arial"/>
        <family val="2"/>
      </rPr>
      <t>Critical error</t>
    </r>
    <r>
      <rPr>
        <sz val="10"/>
        <rFont val="Arial"/>
        <family val="2"/>
      </rPr>
      <t xml:space="preserve"> if value &gt; the end date of reference period
  </t>
    </r>
    <r>
      <rPr>
        <b/>
        <sz val="10"/>
        <rFont val="Arial"/>
        <family val="2"/>
      </rPr>
      <t xml:space="preserve">
Critical error </t>
    </r>
    <r>
      <rPr>
        <sz val="10"/>
        <rFont val="Arial"/>
        <family val="2"/>
      </rPr>
      <t xml:space="preserve">if  value &lt; the start date of 
finacial year  </t>
    </r>
    <r>
      <rPr>
        <b/>
        <sz val="10"/>
        <rFont val="Arial"/>
        <family val="2"/>
      </rPr>
      <t xml:space="preserve"> </t>
    </r>
    <r>
      <rPr>
        <sz val="10"/>
        <rFont val="Arial"/>
        <family val="2"/>
      </rPr>
      <t xml:space="preserve">
</t>
    </r>
    <r>
      <rPr>
        <b/>
        <sz val="10"/>
        <rFont val="Arial"/>
        <family val="2"/>
      </rPr>
      <t xml:space="preserve">
Warning </t>
    </r>
    <r>
      <rPr>
        <sz val="10"/>
        <rFont val="Arial"/>
        <family val="2"/>
      </rPr>
      <t xml:space="preserve">if Service request received date &gt; Service date
</t>
    </r>
  </si>
  <si>
    <t xml:space="preserve">Tier 2 clinic list in Worksheet Tier 2 Version 4.0
Clinic type code to be provided left justified and with decimal point.
</t>
  </si>
  <si>
    <r>
      <t xml:space="preserve">Use NHDD/METeOR definition.
1 - Yes </t>
    </r>
    <r>
      <rPr>
        <i/>
        <sz val="10"/>
        <rFont val="Arial"/>
        <family val="2"/>
      </rPr>
      <t xml:space="preserve">
</t>
    </r>
    <r>
      <rPr>
        <sz val="10"/>
        <rFont val="Arial"/>
        <family val="2"/>
      </rPr>
      <t>2 - No</t>
    </r>
    <r>
      <rPr>
        <i/>
        <sz val="10"/>
        <rFont val="Arial"/>
        <family val="2"/>
      </rPr>
      <t xml:space="preserve">
</t>
    </r>
    <r>
      <rPr>
        <sz val="10"/>
        <rFont val="Arial"/>
        <family val="2"/>
      </rPr>
      <t>9 - Not stated / inadequately described</t>
    </r>
    <r>
      <rPr>
        <i/>
        <sz val="10"/>
        <rFont val="Arial"/>
        <family val="2"/>
      </rPr>
      <t xml:space="preserve">
</t>
    </r>
  </si>
  <si>
    <r>
      <t xml:space="preserve">Use NHDD/METeOR definition.
The postcode relates to the patient’s area of usual residence.    
9999 = unknown </t>
    </r>
    <r>
      <rPr>
        <i/>
        <sz val="10"/>
        <rFont val="Arial"/>
        <family val="2"/>
      </rPr>
      <t xml:space="preserve">
</t>
    </r>
    <r>
      <rPr>
        <sz val="10"/>
        <rFont val="Arial"/>
        <family val="2"/>
      </rPr>
      <t>8888 = overseas</t>
    </r>
    <r>
      <rPr>
        <i/>
        <sz val="10"/>
        <rFont val="Arial"/>
        <family val="2"/>
      </rPr>
      <t xml:space="preserve"> 
</t>
    </r>
    <r>
      <rPr>
        <sz val="10"/>
        <rFont val="Arial"/>
        <family val="2"/>
      </rPr>
      <t>(right justified zero filled)</t>
    </r>
    <r>
      <rPr>
        <i/>
        <sz val="10"/>
        <rFont val="Arial"/>
        <family val="2"/>
      </rPr>
      <t xml:space="preserve">
</t>
    </r>
  </si>
  <si>
    <t xml:space="preserve">E014.0
E014.1
</t>
  </si>
  <si>
    <t>W021</t>
  </si>
  <si>
    <t>Multiple health care provider indicator
METeOR: 584616</t>
  </si>
  <si>
    <t>139</t>
  </si>
  <si>
    <t>140</t>
  </si>
  <si>
    <t>141-148</t>
  </si>
  <si>
    <t>149-151</t>
  </si>
  <si>
    <t xml:space="preserve"> 152-159</t>
  </si>
  <si>
    <t>160</t>
  </si>
  <si>
    <t>161-165</t>
  </si>
  <si>
    <t>166</t>
  </si>
  <si>
    <t>167-170</t>
  </si>
  <si>
    <t>171-177</t>
  </si>
  <si>
    <t xml:space="preserve">18-24
</t>
  </si>
  <si>
    <t xml:space="preserve">The scope of this data file is non-admitted patient service events involving non-admitted patients in public hospitals. The scope also includes services provided by Local Hospital Networks or other public hospitals services that are managed by a state or territory health authority and are included in the Geeral List of in-scope public hospital services which have been developed under the National Health Reform Agreement (2011). This includes all arrangements made to deliver non-admitted patient service events to non-admitted patients:
•irrespective of location (includes on-campus and off-campus), 
•whose treatment has been funded through the hospital, regardless of the source from which the hospital derives these funds. In particular, Department of Veterans’ Affairs, compensable and other patients funded through the hospital (including Medicare ineligible patients) are included; and 
•regardless of setting or mode
Excluded from the scope are all services covered by:
•the Admitted patient care NMDS, 
•the Admitted patient mental health care NMDS, 
•the Non-admitted patient emergency department care NMDS, e.g. all non-admitted services provided to admitted patients are excluded;
•the Community mental health care NMDS; and  
•service events which deliver non-clinical care, e.g. activities such as home cleaning, meals on wheels or home maintenance.
For further details, refer to the NMDS and DSS for: Non-Admitted Patient Hospital Care Aggregate 2015-16 (METeOR ID: 593190) and Non-admitted patient Local Hospital Network care aggregate DSS 2015-16 (METeOR ID: 583966)
Data is to be supplied six-monthly on a financial year-to-date basis and is due approximately 3 months after the end of the December quarter and June quarter (i.e. December quarter submission includes all records serviced from 1 July 2015 to 31 December 2015 and is due on 31 March 2016). For additional details please refer to the 3 Year Data Plan or the Data Request letter. </t>
  </si>
  <si>
    <t>1 - Total number of individual session service events
METeOR: 584038</t>
  </si>
  <si>
    <t>2 - Total number of group session service events
METeOR: 584057</t>
  </si>
  <si>
    <t>E004.2
E004.3</t>
  </si>
  <si>
    <t xml:space="preserve">32-38
</t>
  </si>
  <si>
    <t xml:space="preserve">13-17
</t>
  </si>
  <si>
    <t xml:space="preserve">N(5)
</t>
  </si>
  <si>
    <t xml:space="preserve">Tier 2 clinic list in Worksheet Tier 2 Version 4.0
Clinic type code to be provided left justified and with decimal point.
To be reported only if there are count of service events for the clinic type.
</t>
  </si>
  <si>
    <r>
      <t>25-31</t>
    </r>
    <r>
      <rPr>
        <strike/>
        <sz val="10"/>
        <rFont val="Arial"/>
        <family val="2"/>
      </rPr>
      <t xml:space="preserve">
</t>
    </r>
  </si>
  <si>
    <r>
      <t>39-45</t>
    </r>
    <r>
      <rPr>
        <strike/>
        <sz val="10"/>
        <rFont val="Arial"/>
        <family val="2"/>
      </rPr>
      <t xml:space="preserve">
</t>
    </r>
  </si>
  <si>
    <t xml:space="preserve">46-52
</t>
  </si>
  <si>
    <r>
      <t>53-59</t>
    </r>
    <r>
      <rPr>
        <strike/>
        <sz val="10"/>
        <rFont val="Arial"/>
        <family val="2"/>
      </rPr>
      <t xml:space="preserve">
</t>
    </r>
  </si>
  <si>
    <t xml:space="preserve">60-66
</t>
  </si>
  <si>
    <r>
      <t>67-73</t>
    </r>
    <r>
      <rPr>
        <strike/>
        <sz val="10"/>
        <rFont val="Arial"/>
        <family val="2"/>
      </rPr>
      <t xml:space="preserve">
</t>
    </r>
  </si>
  <si>
    <t xml:space="preserve">74-80
</t>
  </si>
  <si>
    <r>
      <t>81-87</t>
    </r>
    <r>
      <rPr>
        <strike/>
        <sz val="10"/>
        <rFont val="Arial"/>
        <family val="2"/>
      </rPr>
      <t xml:space="preserve">
</t>
    </r>
  </si>
  <si>
    <t xml:space="preserve">88-94
</t>
  </si>
  <si>
    <r>
      <t>95-101</t>
    </r>
    <r>
      <rPr>
        <strike/>
        <sz val="10"/>
        <rFont val="Arial"/>
        <family val="2"/>
      </rPr>
      <t xml:space="preserve">
</t>
    </r>
  </si>
  <si>
    <t xml:space="preserve">102-108
</t>
  </si>
  <si>
    <r>
      <t>109-115</t>
    </r>
    <r>
      <rPr>
        <strike/>
        <sz val="10"/>
        <rFont val="Arial"/>
        <family val="2"/>
      </rPr>
      <t xml:space="preserve">
</t>
    </r>
  </si>
  <si>
    <t xml:space="preserve">116-122
</t>
  </si>
  <si>
    <r>
      <t>123-129</t>
    </r>
    <r>
      <rPr>
        <strike/>
        <sz val="10"/>
        <rFont val="Arial"/>
        <family val="2"/>
      </rPr>
      <t xml:space="preserve">
</t>
    </r>
  </si>
  <si>
    <t xml:space="preserve">130-136
</t>
  </si>
  <si>
    <r>
      <t>137-143</t>
    </r>
    <r>
      <rPr>
        <strike/>
        <sz val="10"/>
        <rFont val="Arial"/>
        <family val="2"/>
      </rPr>
      <t xml:space="preserve">
</t>
    </r>
  </si>
  <si>
    <t xml:space="preserve">144-150
</t>
  </si>
  <si>
    <r>
      <t>151-157</t>
    </r>
    <r>
      <rPr>
        <strike/>
        <sz val="10"/>
        <rFont val="Arial"/>
        <family val="2"/>
      </rPr>
      <t xml:space="preserve">
</t>
    </r>
  </si>
  <si>
    <t>2015-16 Q2</t>
  </si>
  <si>
    <t>2015-16 Q4</t>
  </si>
  <si>
    <t>1-9</t>
  </si>
  <si>
    <t>ABF Non-Admitted Patient Care Aggregate - 2015-16 Data Request Specifications and Edits for Dec Qtr 2015 &amp; Jun Qtr 2016</t>
  </si>
  <si>
    <t>ABF Non-Admitted Patient Care Patient Level - 2015-16 Data Request Specifications and Edits for Dec Qtr 2015 &amp; Jun Qtr 2016</t>
  </si>
  <si>
    <t xml:space="preserve">Use NHDD/METeOR definition.
Format DDMMYYYY (zero filled)
Eg. 3rd March 2016 would be 03032016
The service date cannot be later than that the end of the reference period (e.g Dec quarter later than 31st Dec) or earlier than the beginning of the finacial year (e.g before 1st July) </t>
  </si>
  <si>
    <t>Use NHDD/METeOR definition.
Format DDMMYYYY (zero filled)
Eg. 3rd March 2016 would be 03032016
The service request cannot be later than that the end of the supplied quarter (e.g Dec quarter later than 31st Dec) 
If Unkown then blank fill this field</t>
  </si>
  <si>
    <t xml:space="preserve">Use NHDD/METeOR definition.
Format DDMMYYYY (zero filled)
Eg. 3rd March 1927 would be 03031927
Age is unlikely to be greater than 117 years old      
Date of Birth cannot be later than the end of the supplied quarter (e.g Dec quarter later than 31st Dec)                                                                                                                                                                                                                                                                                                                                                              </t>
  </si>
  <si>
    <r>
      <t xml:space="preserve">Critical error </t>
    </r>
    <r>
      <rPr>
        <sz val="10"/>
        <rFont val="Arial"/>
        <family val="2"/>
      </rPr>
      <t>if Date of Birth is not in format DDMMYYYY</t>
    </r>
    <r>
      <rPr>
        <b/>
        <sz val="10"/>
        <rFont val="Arial"/>
        <family val="2"/>
      </rPr>
      <t xml:space="preserve"> </t>
    </r>
    <r>
      <rPr>
        <sz val="10"/>
        <rFont val="Arial"/>
        <family val="2"/>
      </rPr>
      <t>or is missing</t>
    </r>
    <r>
      <rPr>
        <b/>
        <sz val="10"/>
        <rFont val="Arial"/>
        <family val="2"/>
      </rPr>
      <t xml:space="preserve">
</t>
    </r>
    <r>
      <rPr>
        <sz val="10"/>
        <rFont val="Arial"/>
        <family val="2"/>
      </rPr>
      <t xml:space="preserve">                                                                                                                                                                                                                                                                                                                                                                                                                                                                                                                                                                                                                                                                                                                                                                                                                                                                                                                                                                                                                                                                                                                                                   </t>
    </r>
    <r>
      <rPr>
        <b/>
        <sz val="10"/>
        <rFont val="Arial"/>
        <family val="2"/>
      </rPr>
      <t xml:space="preserve">Critical error </t>
    </r>
    <r>
      <rPr>
        <sz val="10"/>
        <rFont val="Arial"/>
        <family val="2"/>
      </rPr>
      <t xml:space="preserve">if value &gt; the end date of reference period
(e.g. Dec quarter 2015 error if value &gt; 31 Dec 2015)   
</t>
    </r>
    <r>
      <rPr>
        <b/>
        <sz val="10"/>
        <rFont val="Arial"/>
        <family val="2"/>
      </rPr>
      <t>Critical error</t>
    </r>
    <r>
      <rPr>
        <sz val="10"/>
        <rFont val="Arial"/>
        <family val="2"/>
      </rPr>
      <t xml:space="preserve"> if Date of Birth &lt; 01 January 1900 </t>
    </r>
  </si>
  <si>
    <r>
      <t>Critical error</t>
    </r>
    <r>
      <rPr>
        <sz val="10"/>
        <rFont val="Arial"/>
        <family val="2"/>
      </rPr>
      <t xml:space="preserve"> if negative or non-numeric
</t>
    </r>
    <r>
      <rPr>
        <b/>
        <sz val="10"/>
        <rFont val="Arial"/>
        <family val="2"/>
      </rPr>
      <t>Critical error</t>
    </r>
    <r>
      <rPr>
        <sz val="10"/>
        <rFont val="Arial"/>
        <family val="2"/>
      </rPr>
      <t xml:space="preserve"> if the total count of all the categories in the number of individual session service events data items do not equal the total number of individual session service events.
i.e. the sum of numbers in field positions (46-52, 60-66, 74-80, 88-94, 102-108, 116-122, 130-136, 144-150 does not equal to the sum of numbers in the field positions (18-24, 32-38).
</t>
    </r>
  </si>
  <si>
    <r>
      <t>Use NHDD/METeOR definition.
This hospital
1.1 - Other outpatient clinic
1.2 - Emergency department
1.3 - Elsewhere in this hospital
2.0 - Other hospital
Non-hospital
3.1 - General practice
3.2 - Specialist practice
3.3 - Other non-hospital
4.0 - Self
9.9 - Unknown
Format characters (decimal points)</t>
    </r>
    <r>
      <rPr>
        <sz val="10"/>
        <rFont val="Arial"/>
        <family val="2"/>
      </rPr>
      <t xml:space="preserve"> included in data submission
</t>
    </r>
  </si>
  <si>
    <t>V4.0  2015-16</t>
  </si>
  <si>
    <t>10 series – Procedure classes</t>
  </si>
  <si>
    <t>Hyperbaric medicine</t>
  </si>
  <si>
    <t>Interventional imaging</t>
  </si>
  <si>
    <t>Minor surgical</t>
  </si>
  <si>
    <t>Angioplasty/angiography</t>
  </si>
  <si>
    <t>Endoscopy – gastrointestinal</t>
  </si>
  <si>
    <t>Endoscopy – urological/gynaecological</t>
  </si>
  <si>
    <t>Endoscopy – orthopaedic</t>
  </si>
  <si>
    <t>Endoscopy – respiratory/ear, nose and throat (ENT)</t>
  </si>
  <si>
    <t>Renal dialysis – hospital delivered</t>
  </si>
  <si>
    <t>Chemotherapy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</si>
  <si>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</si>
  <si>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</si>
  <si>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</si>
  <si>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</si>
  <si>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</si>
  <si>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</si>
  <si>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</si>
  <si>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 *</t>
  </si>
  <si>
    <t>Radiation therapy – simulation and planning</t>
  </si>
  <si>
    <t>20 series – Medical consultation</t>
  </si>
  <si>
    <t>Pain management</t>
  </si>
  <si>
    <t>Developmental disabilities</t>
  </si>
  <si>
    <t>General medicine</t>
  </si>
  <si>
    <t>General practice and primary care</t>
  </si>
  <si>
    <t>General surgery</t>
  </si>
  <si>
    <t>Geriatric medicine</t>
  </si>
  <si>
    <t>Paediatric medicine</t>
  </si>
  <si>
    <t>Paediatric surgery</t>
  </si>
  <si>
    <t>Palliative care</t>
  </si>
  <si>
    <t>Ear, nose and throat (ENT)</t>
  </si>
  <si>
    <t>Respiratory – cystic fibrosis</t>
  </si>
  <si>
    <t>Vascular surgery</t>
  </si>
  <si>
    <t>Metabolic bone</t>
  </si>
  <si>
    <t>Assisted reproductive technology</t>
  </si>
  <si>
    <t>Gynaecological oncology</t>
  </si>
  <si>
    <t>Obstetrics – management of pregnancy without complications</t>
  </si>
  <si>
    <t>Medical oncology (consultation)</t>
  </si>
  <si>
    <t>Radiation therapy – consultation</t>
  </si>
  <si>
    <t>Infectious diseases</t>
  </si>
  <si>
    <t>Plastic and reconstructive surgery</t>
  </si>
  <si>
    <t>Multidisciplinary burns clinic</t>
  </si>
  <si>
    <t>Geriatric evaluation and management (GEM)</t>
  </si>
  <si>
    <t>Sleep disorders</t>
  </si>
  <si>
    <t>Addiction medicine</t>
  </si>
  <si>
    <t>20.53</t>
  </si>
  <si>
    <t>Obstetrics – management of complex pregnancy</t>
  </si>
  <si>
    <t>20.54</t>
  </si>
  <si>
    <t>Maternal fetal medicine</t>
  </si>
  <si>
    <t>20.55</t>
  </si>
  <si>
    <t>Telehealth – patient location</t>
  </si>
  <si>
    <t>30 series – Diagnostic services</t>
  </si>
  <si>
    <t>General imaging</t>
  </si>
  <si>
    <t>Magnetic resonance imaging (MRI)</t>
  </si>
  <si>
    <t>Computerised tomography (CT)</t>
  </si>
  <si>
    <t>Nuclear medicine</t>
  </si>
  <si>
    <t>Pathology (microbiology, haematology, biochemistry)</t>
  </si>
  <si>
    <t>Positron emission tomography (PET)</t>
  </si>
  <si>
    <t>Mammography screening</t>
  </si>
  <si>
    <t>Clinical measurement</t>
  </si>
  <si>
    <t>40 series– Allied health and/or clinical nurse specialist interventions</t>
  </si>
  <si>
    <t>none</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</si>
  <si>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</si>
  <si>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</si>
  <si>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</si>
  <si>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</si>
  <si>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</si>
  <si>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</si>
  <si>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</si>
  <si>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</si>
  <si>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</si>
  <si>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</si>
  <si>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</si>
  <si>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</si>
  <si>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</si>
  <si>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</si>
  <si>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</si>
  <si>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</si>
  <si>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</si>
  <si>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Specialist mental health</t>
  </si>
  <si>
    <t>Haematology and immunology</t>
  </si>
  <si>
    <t>Falls prevention</t>
  </si>
  <si>
    <t>Cognition and memory</t>
  </si>
  <si>
    <t>Hospital avoidance programs</t>
  </si>
  <si>
    <t>Post-acute care</t>
  </si>
  <si>
    <t>Pulmonary rehabilitation</t>
  </si>
  <si>
    <t>40.61</t>
  </si>
  <si>
    <t xml:space="preserve">W020.0
W020.1
</t>
  </si>
  <si>
    <r>
      <t>Warning</t>
    </r>
    <r>
      <rPr>
        <sz val="10"/>
        <rFont val="Arial"/>
        <family val="2"/>
      </rPr>
      <t xml:space="preserve"> if not right justified and zero filled</t>
    </r>
    <r>
      <rPr>
        <b/>
        <sz val="10"/>
        <rFont val="Arial"/>
        <family val="2"/>
      </rPr>
      <t xml:space="preserve">
Warning</t>
    </r>
    <r>
      <rPr>
        <sz val="10"/>
        <rFont val="Arial"/>
        <family val="2"/>
      </rPr>
      <t xml:space="preserve"> if not (a current (2014 Australian postcode for the state indicated in SA2 or 9999 or 8888) or missing postcode
</t>
    </r>
    <r>
      <rPr>
        <b/>
        <sz val="10"/>
        <color indexed="10"/>
        <rFont val="Arial"/>
        <family val="2"/>
      </rPr>
      <t/>
    </r>
  </si>
  <si>
    <t xml:space="preserve">A count of number of service events where multiple health care provider indicator = 1 (Yes) </t>
  </si>
  <si>
    <t>A count of number of service events where multiple health care provider indicator = 2 (No) or 9 (Not stated / inadequately described)</t>
  </si>
  <si>
    <t>A count of number of service events where multiple health care provider indicator = 1 (Yes)</t>
  </si>
  <si>
    <t xml:space="preserve"> multiple health care provider indicator = 1 (Yes) </t>
  </si>
  <si>
    <t>multiple health care provider indicator = 2 (No) or 9 (Not stated / inadequately described)</t>
  </si>
  <si>
    <t>Eg. file should be named as “ABF_NAP_WA_151602” for the 2015-16 Q2 Non-admitted Care patient level data from Western Australia.</t>
  </si>
  <si>
    <t>F001.0
F001.1</t>
  </si>
  <si>
    <r>
      <t>Critical error</t>
    </r>
    <r>
      <rPr>
        <sz val="10"/>
        <rFont val="Arial"/>
        <family val="2"/>
      </rPr>
      <t xml:space="preserve"> if not right justified and zero filled
</t>
    </r>
    <r>
      <rPr>
        <b/>
        <sz val="10"/>
        <rFont val="Arial"/>
        <family val="2"/>
      </rPr>
      <t xml:space="preserve">
Critical error</t>
    </r>
    <r>
      <rPr>
        <sz val="10"/>
        <rFont val="Arial"/>
        <family val="2"/>
      </rPr>
      <t xml:space="preserve"> if blank</t>
    </r>
  </si>
  <si>
    <t>E006.0
E006.1
E006.2</t>
  </si>
  <si>
    <r>
      <rPr>
        <b/>
        <sz val="10"/>
        <rFont val="Arial"/>
        <family val="2"/>
      </rPr>
      <t>Critical error</t>
    </r>
    <r>
      <rPr>
        <sz val="10"/>
        <rFont val="Arial"/>
        <family val="2"/>
      </rPr>
      <t xml:space="preserve"> if state identifier not 0, 1, 2, 3, 4, 5, 6, 7, 8 or 9 and SA2 ne ' 99999999'
</t>
    </r>
    <r>
      <rPr>
        <b/>
        <sz val="10"/>
        <rFont val="Arial"/>
        <family val="2"/>
      </rPr>
      <t xml:space="preserve">
Critical error</t>
    </r>
    <r>
      <rPr>
        <sz val="10"/>
        <rFont val="Arial"/>
        <family val="2"/>
      </rPr>
      <t xml:space="preserve"> if Area of usual residence SA2 identifier not in list and SA2 does not end in 99999299, 99999499, 97979799, 99999999
</t>
    </r>
    <r>
      <rPr>
        <sz val="10"/>
        <color indexed="10"/>
        <rFont val="Arial"/>
        <family val="2"/>
      </rPr>
      <t/>
    </r>
  </si>
  <si>
    <r>
      <t>Critical error</t>
    </r>
    <r>
      <rPr>
        <sz val="10"/>
        <rFont val="Arial"/>
        <family val="2"/>
      </rPr>
      <t xml:space="preserve"> if not 1,2,3,4,5,8</t>
    </r>
    <r>
      <rPr>
        <b/>
        <sz val="10"/>
        <rFont val="Arial"/>
        <family val="2"/>
      </rPr>
      <t xml:space="preserve">
Warning</t>
    </r>
    <r>
      <rPr>
        <sz val="10"/>
        <rFont val="Arial"/>
        <family val="2"/>
      </rPr>
      <t xml:space="preserve"> if 4,5,8 </t>
    </r>
  </si>
  <si>
    <t xml:space="preserve">E013
 W013
</t>
  </si>
  <si>
    <t xml:space="preserve">E015
W015
</t>
  </si>
  <si>
    <t>E016.0
E016.1
E016.2
W016</t>
  </si>
  <si>
    <t xml:space="preserve">E001.0
E001.1
E001.2
E001.3
E001.4
W001.0
W001.1
</t>
  </si>
  <si>
    <t>Funding source = 07 (MBS)</t>
  </si>
  <si>
    <t>Funding source = 10, 11, or 12 (Compensable)</t>
  </si>
  <si>
    <t>Funding source = 04 (DVA)</t>
  </si>
  <si>
    <r>
      <t xml:space="preserve">The next four lines are to report total number of individual session service events and total number of group session service events whose "funding source for hospital patient" is 07 (MBS). 
Note: the next four rows are to report an aggregate total activity count of </t>
    </r>
    <r>
      <rPr>
        <b/>
        <sz val="10"/>
        <rFont val="Arial"/>
        <family val="2"/>
      </rPr>
      <t xml:space="preserve"> MBS FUNDED ACTIVITY.</t>
    </r>
  </si>
  <si>
    <r>
      <t xml:space="preserve">The next four lines are to report total number of individual session service events and total number of group session service events whose "funding source for hospital patient" is 10, 11 or 12 (Compensable).
Note: the next four rows are to report an aggregate total activity count of </t>
    </r>
    <r>
      <rPr>
        <b/>
        <sz val="10"/>
        <rFont val="Arial"/>
        <family val="2"/>
      </rPr>
      <t xml:space="preserve">COMPENSABLE ACTIVITY.
</t>
    </r>
  </si>
  <si>
    <r>
      <t xml:space="preserve">The next four lines are to report total number of individual session service events and total number of group session service events whose "funding source for hospital patient" is 04 (DVA).
Note: the next four rows are to report an aggregate total activity count of </t>
    </r>
    <r>
      <rPr>
        <b/>
        <sz val="10"/>
        <rFont val="Arial"/>
        <family val="2"/>
      </rPr>
      <t xml:space="preserve">DVA ACTIVITY.
</t>
    </r>
  </si>
  <si>
    <r>
      <t>Warning</t>
    </r>
    <r>
      <rPr>
        <sz val="10"/>
        <rFont val="Arial"/>
        <family val="2"/>
      </rPr>
      <t xml:space="preserve"> if Country of Birth does not match SACC country codes or if Country of Birth is (1600, 0701-0705, 0708-0747)
</t>
    </r>
    <r>
      <rPr>
        <b/>
        <sz val="10"/>
        <rFont val="Arial"/>
        <family val="2"/>
      </rPr>
      <t/>
    </r>
  </si>
  <si>
    <r>
      <t>The next four lines are to report total number of individual session service events and total number of group session service events whose "funding source for hospital patient" is 01, 02, 03, 05, 06, 08, 09,13, 88 or 98 
Note: the missing 04, 07, 10, 11 and 12 in the above list are already reported in previous data items. 
Note: the next four rows are to report an aggregate activity count</t>
    </r>
    <r>
      <rPr>
        <b/>
        <sz val="10"/>
        <rFont val="Arial"/>
        <family val="2"/>
      </rPr>
      <t xml:space="preserve"> EXCLUDING MBS FUNDED, COMPENSABLE or DVA ACTIVITY.
</t>
    </r>
  </si>
  <si>
    <t xml:space="preserve">Funding source EXCLUDING 04, 07, 10, 11, 12
</t>
  </si>
  <si>
    <r>
      <t xml:space="preserve">The next four lines are to report total number of individual session service events and total number of group session service events with all funding sources (01, 02, 03, 04, 05, 06, 07, 08, 09, 10, 11, 12, 13, 88, and 98).
</t>
    </r>
    <r>
      <rPr>
        <b/>
        <sz val="10"/>
        <rFont val="Arial"/>
        <family val="2"/>
      </rPr>
      <t>Note:
If reporting systems do allow break-up of aggregate activity along funding source lines these totals are to be reported as well as the specific funding source break-downs that will follow.
If reporting systems do not allow break-up of aggregate activity along funding source lines these are the only values that will be reported.</t>
    </r>
    <r>
      <rPr>
        <sz val="10"/>
        <rFont val="Arial"/>
        <family val="2"/>
      </rPr>
      <t xml:space="preserve">
</t>
    </r>
  </si>
  <si>
    <t>0000400</t>
  </si>
  <si>
    <t>0000000</t>
  </si>
  <si>
    <t>0000800</t>
  </si>
  <si>
    <t>0001200</t>
  </si>
  <si>
    <t>0001600</t>
  </si>
  <si>
    <t>0000300</t>
  </si>
  <si>
    <t>0000150</t>
  </si>
  <si>
    <t>0000050</t>
  </si>
  <si>
    <t>0000600</t>
  </si>
  <si>
    <t>0000040</t>
  </si>
  <si>
    <t>0000100</t>
  </si>
  <si>
    <t>0000010</t>
  </si>
  <si>
    <t>0000020</t>
  </si>
  <si>
    <t>0000330</t>
  </si>
  <si>
    <t>0000200</t>
  </si>
  <si>
    <t>0000080</t>
  </si>
  <si>
    <t>0000005</t>
  </si>
  <si>
    <r>
      <t xml:space="preserve">All funding sources
</t>
    </r>
    <r>
      <rPr>
        <sz val="10"/>
        <rFont val="Arial"/>
        <family val="2"/>
      </rPr>
      <t xml:space="preserve">Note: When reporting systems </t>
    </r>
    <r>
      <rPr>
        <b/>
        <sz val="10"/>
        <rFont val="Arial"/>
        <family val="2"/>
      </rPr>
      <t>DO</t>
    </r>
    <r>
      <rPr>
        <sz val="10"/>
        <rFont val="Arial"/>
        <family val="2"/>
      </rPr>
      <t xml:space="preserve"> allow break-up of aggregate activity along funding source lines, Col D + Col F should be equal to Col H + Col J + Col L + Col N + Col P + Col R + Col T + Col V. Col E + Col G should be equal to Col I + Col K + Col M + Col O + Col Q + Col S + Col U + Col W). When reporting systems </t>
    </r>
    <r>
      <rPr>
        <b/>
        <sz val="10"/>
        <rFont val="Arial"/>
        <family val="2"/>
      </rPr>
      <t>DO NOT</t>
    </r>
    <r>
      <rPr>
        <sz val="10"/>
        <rFont val="Arial"/>
        <family val="2"/>
      </rPr>
      <t xml:space="preserve"> allow break-up of aggregate activity along funding source lines, these are the only values that will be reported.</t>
    </r>
  </si>
  <si>
    <t xml:space="preserve">Use NHDD/METeOR definition.
1 -  Rehabilitation care
2 - Palliative care
3 - Geriatric evaluation and management (GEM)
4 - Psychogeriatric care
5 - Mental health care
8 - Other care
</t>
  </si>
  <si>
    <t xml:space="preserve">Stable and unique record identifier. 
(right justified zero filled)
</t>
  </si>
  <si>
    <t xml:space="preserve">Use NHDD/METeOR definition.
The country in which the patient was born.
Value based on the Standard Australian Classification of Countries (SACC) (2011)
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
(right justified zero filled)
</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</si>
  <si>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</si>
  <si>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 xml:space="preserve">E002.0
E002.1
E002.2
E002.3
E002.4
W002.0
W002.1
</t>
  </si>
  <si>
    <r>
      <t xml:space="preserve">Critical error </t>
    </r>
    <r>
      <rPr>
        <sz val="10"/>
        <rFont val="Arial"/>
        <family val="2"/>
      </rPr>
      <t xml:space="preserve">if blank or if code not in LHN list
</t>
    </r>
    <r>
      <rPr>
        <b/>
        <sz val="10"/>
        <color indexed="10"/>
        <rFont val="Arial"/>
        <family val="2"/>
      </rPr>
      <t/>
    </r>
  </si>
  <si>
    <t xml:space="preserve">E002.0
</t>
  </si>
  <si>
    <r>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
</t>
    </r>
    <r>
      <rPr>
        <sz val="10"/>
        <color rgb="FFFF0000"/>
        <rFont val="Arial"/>
        <family val="2"/>
      </rPr>
      <t>State+99999999 if the service was provided at local hospital network or jurisdictional health authority level , eg 199999999 in NSW, 299999999 in Vic,…, 899999999 in ACT</t>
    </r>
  </si>
  <si>
    <r>
      <t>Critical error</t>
    </r>
    <r>
      <rPr>
        <sz val="10"/>
        <rFont val="Arial"/>
        <family val="2"/>
      </rPr>
      <t xml:space="preserve"> if blank </t>
    </r>
    <r>
      <rPr>
        <b/>
        <sz val="10"/>
        <rFont val="Arial"/>
        <family val="2"/>
      </rPr>
      <t xml:space="preserve">
Critical error </t>
    </r>
    <r>
      <rPr>
        <sz val="10"/>
        <rFont val="Arial"/>
        <family val="2"/>
      </rPr>
      <t>if Establishment ID not in list of Establishment IDs for the public hospital establishment data and establishment sector is 1, or 4</t>
    </r>
    <r>
      <rPr>
        <b/>
        <sz val="10"/>
        <rFont val="Arial"/>
        <family val="2"/>
      </rPr>
      <t xml:space="preserve">
Critical error </t>
    </r>
    <r>
      <rPr>
        <sz val="10"/>
        <rFont val="Arial"/>
        <family val="2"/>
      </rPr>
      <t>if state identifier not 1, 2, 3, 4, 5, 6, 7, 8 or 9</t>
    </r>
    <r>
      <rPr>
        <b/>
        <sz val="10"/>
        <rFont val="Arial"/>
        <family val="2"/>
      </rPr>
      <t xml:space="preserve">
Critical error </t>
    </r>
    <r>
      <rPr>
        <sz val="10"/>
        <rFont val="Arial"/>
        <family val="2"/>
      </rPr>
      <t xml:space="preserve">if </t>
    </r>
    <r>
      <rPr>
        <sz val="10"/>
        <color rgb="FFFF0000"/>
        <rFont val="Arial"/>
        <family val="2"/>
      </rPr>
      <t xml:space="preserve">not State+99999999 and </t>
    </r>
    <r>
      <rPr>
        <sz val="10"/>
        <rFont val="Arial"/>
        <family val="2"/>
      </rPr>
      <t>establishment sector is not 1, 2, 4 or 5</t>
    </r>
    <r>
      <rPr>
        <b/>
        <sz val="10"/>
        <rFont val="Arial"/>
        <family val="2"/>
      </rPr>
      <t xml:space="preserve">
Critical error </t>
    </r>
    <r>
      <rPr>
        <sz val="10"/>
        <rFont val="Arial"/>
        <family val="2"/>
      </rPr>
      <t>if establishment number is zero and establishment sector is 1 or 4</t>
    </r>
    <r>
      <rPr>
        <b/>
        <sz val="10"/>
        <rFont val="Arial"/>
        <family val="2"/>
      </rPr>
      <t xml:space="preserve">
Warning </t>
    </r>
    <r>
      <rPr>
        <sz val="10"/>
        <rFont val="Arial"/>
        <family val="2"/>
      </rPr>
      <t>if region is not left-justified and zero filled.</t>
    </r>
    <r>
      <rPr>
        <b/>
        <sz val="10"/>
        <rFont val="Arial"/>
        <family val="2"/>
      </rPr>
      <t xml:space="preserve">
Warning </t>
    </r>
    <r>
      <rPr>
        <sz val="10"/>
        <rFont val="Arial"/>
        <family val="2"/>
      </rPr>
      <t>if establishment number is not left-justified and zero filled.</t>
    </r>
    <r>
      <rPr>
        <b/>
        <sz val="10"/>
        <rFont val="Arial"/>
        <family val="2"/>
      </rPr>
      <t xml:space="preserve">
</t>
    </r>
  </si>
  <si>
    <r>
      <t xml:space="preserve">Use NHDD/METeOR definition.
Includes the following supplementary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t>
    </r>
    <r>
      <rPr>
        <sz val="10"/>
        <color rgb="FFFF0000"/>
        <rFont val="Arial"/>
        <family val="2"/>
      </rPr>
      <t>997 if the service was provided at jurisdictional health authority level</t>
    </r>
    <r>
      <rPr>
        <sz val="10"/>
        <rFont val="Arial"/>
        <family val="2"/>
      </rPr>
      <t xml:space="preserve">
</t>
    </r>
  </si>
  <si>
    <r>
      <t>Indicator of which quarter the record belongs to based on service date.  
Concatenation of the first 3 characters of the last month of the quarter, and year (no space in-between)
Format MMMYYYY
Options are:
SEP201</t>
    </r>
    <r>
      <rPr>
        <strike/>
        <sz val="10"/>
        <color rgb="FFFF0000"/>
        <rFont val="Arial"/>
        <family val="2"/>
      </rPr>
      <t>4</t>
    </r>
    <r>
      <rPr>
        <sz val="10"/>
        <color rgb="FFFF0000"/>
        <rFont val="Arial"/>
        <family val="2"/>
      </rPr>
      <t>5</t>
    </r>
    <r>
      <rPr>
        <sz val="10"/>
        <rFont val="Arial"/>
        <family val="2"/>
      </rPr>
      <t xml:space="preserve"> - data of quarter from 1 July 201</t>
    </r>
    <r>
      <rPr>
        <strike/>
        <sz val="10"/>
        <color rgb="FFFF0000"/>
        <rFont val="Arial"/>
        <family val="2"/>
      </rPr>
      <t>4</t>
    </r>
    <r>
      <rPr>
        <sz val="10"/>
        <color rgb="FFFF0000"/>
        <rFont val="Arial"/>
        <family val="2"/>
      </rPr>
      <t>5</t>
    </r>
    <r>
      <rPr>
        <sz val="10"/>
        <rFont val="Arial"/>
        <family val="2"/>
      </rPr>
      <t xml:space="preserve"> to 30 September 201</t>
    </r>
    <r>
      <rPr>
        <strike/>
        <sz val="10"/>
        <color rgb="FFFF0000"/>
        <rFont val="Arial"/>
        <family val="2"/>
      </rPr>
      <t>4</t>
    </r>
    <r>
      <rPr>
        <sz val="10"/>
        <color rgb="FFFF0000"/>
        <rFont val="Arial"/>
        <family val="2"/>
      </rPr>
      <t>5</t>
    </r>
    <r>
      <rPr>
        <sz val="10"/>
        <rFont val="Arial"/>
        <family val="2"/>
      </rPr>
      <t xml:space="preserve">
DEC201</t>
    </r>
    <r>
      <rPr>
        <strike/>
        <sz val="10"/>
        <color rgb="FFFF0000"/>
        <rFont val="Arial"/>
        <family val="2"/>
      </rPr>
      <t>4</t>
    </r>
    <r>
      <rPr>
        <sz val="10"/>
        <color rgb="FFFF0000"/>
        <rFont val="Arial"/>
        <family val="2"/>
      </rPr>
      <t>5</t>
    </r>
    <r>
      <rPr>
        <sz val="10"/>
        <rFont val="Arial"/>
        <family val="2"/>
      </rPr>
      <t xml:space="preserve"> - data of quarter from 1 October 201</t>
    </r>
    <r>
      <rPr>
        <strike/>
        <sz val="10"/>
        <color rgb="FFFF0000"/>
        <rFont val="Arial"/>
        <family val="2"/>
      </rPr>
      <t>4</t>
    </r>
    <r>
      <rPr>
        <sz val="10"/>
        <color rgb="FFFF0000"/>
        <rFont val="Arial"/>
        <family val="2"/>
      </rPr>
      <t>5</t>
    </r>
    <r>
      <rPr>
        <sz val="10"/>
        <rFont val="Arial"/>
        <family val="2"/>
      </rPr>
      <t xml:space="preserve"> to 31 December 201</t>
    </r>
    <r>
      <rPr>
        <strike/>
        <sz val="10"/>
        <color rgb="FFFF0000"/>
        <rFont val="Arial"/>
        <family val="2"/>
      </rPr>
      <t>4</t>
    </r>
    <r>
      <rPr>
        <sz val="10"/>
        <color rgb="FFFF0000"/>
        <rFont val="Arial"/>
        <family val="2"/>
      </rPr>
      <t>5</t>
    </r>
    <r>
      <rPr>
        <sz val="10"/>
        <rFont val="Arial"/>
        <family val="2"/>
      </rPr>
      <t xml:space="preserve">
MAR201</t>
    </r>
    <r>
      <rPr>
        <strike/>
        <sz val="10"/>
        <color rgb="FFFF0000"/>
        <rFont val="Arial"/>
        <family val="2"/>
      </rPr>
      <t>5</t>
    </r>
    <r>
      <rPr>
        <sz val="10"/>
        <color rgb="FFFF0000"/>
        <rFont val="Arial"/>
        <family val="2"/>
      </rPr>
      <t>6</t>
    </r>
    <r>
      <rPr>
        <sz val="10"/>
        <rFont val="Arial"/>
        <family val="2"/>
      </rPr>
      <t xml:space="preserve"> - data of quarter from 1 January 201</t>
    </r>
    <r>
      <rPr>
        <strike/>
        <sz val="10"/>
        <color rgb="FFFF0000"/>
        <rFont val="Arial"/>
        <family val="2"/>
      </rPr>
      <t>5</t>
    </r>
    <r>
      <rPr>
        <sz val="10"/>
        <color rgb="FFFF0000"/>
        <rFont val="Arial"/>
        <family val="2"/>
      </rPr>
      <t>6</t>
    </r>
    <r>
      <rPr>
        <sz val="10"/>
        <rFont val="Arial"/>
        <family val="2"/>
      </rPr>
      <t xml:space="preserve"> to 31 March 201</t>
    </r>
    <r>
      <rPr>
        <strike/>
        <sz val="10"/>
        <color rgb="FFFF0000"/>
        <rFont val="Arial"/>
        <family val="2"/>
      </rPr>
      <t>5</t>
    </r>
    <r>
      <rPr>
        <sz val="10"/>
        <color rgb="FFFF0000"/>
        <rFont val="Arial"/>
        <family val="2"/>
      </rPr>
      <t>6</t>
    </r>
    <r>
      <rPr>
        <sz val="10"/>
        <rFont val="Arial"/>
        <family val="2"/>
      </rPr>
      <t xml:space="preserve">
JUN201</t>
    </r>
    <r>
      <rPr>
        <strike/>
        <sz val="10"/>
        <color rgb="FFFF0000"/>
        <rFont val="Arial"/>
        <family val="2"/>
      </rPr>
      <t>5</t>
    </r>
    <r>
      <rPr>
        <sz val="10"/>
        <color rgb="FFFF0000"/>
        <rFont val="Arial"/>
        <family val="2"/>
      </rPr>
      <t>6</t>
    </r>
    <r>
      <rPr>
        <sz val="10"/>
        <rFont val="Arial"/>
        <family val="2"/>
      </rPr>
      <t xml:space="preserve"> - data of quarter from 1 April 201</t>
    </r>
    <r>
      <rPr>
        <strike/>
        <sz val="10"/>
        <color rgb="FFFF0000"/>
        <rFont val="Arial"/>
        <family val="2"/>
      </rPr>
      <t>5</t>
    </r>
    <r>
      <rPr>
        <sz val="10"/>
        <color rgb="FFFF0000"/>
        <rFont val="Arial"/>
        <family val="2"/>
      </rPr>
      <t>6</t>
    </r>
    <r>
      <rPr>
        <sz val="10"/>
        <rFont val="Arial"/>
        <family val="2"/>
      </rPr>
      <t xml:space="preserve"> to 30 June 201</t>
    </r>
    <r>
      <rPr>
        <strike/>
        <sz val="10"/>
        <color rgb="FFFF0000"/>
        <rFont val="Arial"/>
        <family val="2"/>
      </rPr>
      <t>5</t>
    </r>
    <r>
      <rPr>
        <sz val="10"/>
        <color rgb="FFFF0000"/>
        <rFont val="Arial"/>
        <family val="2"/>
      </rPr>
      <t>6</t>
    </r>
    <r>
      <rPr>
        <sz val="10"/>
        <rFont val="Arial"/>
        <family val="2"/>
      </rPr>
      <t xml:space="preserve">
</t>
    </r>
  </si>
  <si>
    <r>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
</t>
    </r>
    <r>
      <rPr>
        <strike/>
        <sz val="10"/>
        <color rgb="FFFF0000"/>
        <rFont val="Arial"/>
        <family val="2"/>
      </rPr>
      <t>Blank if the service was provided at local hospital network or jurisdictional health authority level</t>
    </r>
    <r>
      <rPr>
        <sz val="10"/>
        <rFont val="Arial"/>
        <family val="2"/>
      </rPr>
      <t xml:space="preserve">
</t>
    </r>
    <r>
      <rPr>
        <sz val="10"/>
        <color rgb="FFFF0000"/>
        <rFont val="Arial"/>
        <family val="2"/>
      </rPr>
      <t>State+99999999 if the service was provided at local hospital network or jurisdictional health authority level, eg 199999999 in NSW, 299999999 in Vic,…, 899999999 in ACT</t>
    </r>
  </si>
  <si>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t>
    </r>
    <r>
      <rPr>
        <sz val="10"/>
        <color rgb="FFFF0000"/>
        <rFont val="Arial"/>
        <family val="2"/>
      </rPr>
      <t xml:space="preserve">not State+99999999 and </t>
    </r>
    <r>
      <rPr>
        <sz val="10"/>
        <rFont val="Arial"/>
        <family val="2"/>
      </rPr>
      <t xml:space="preserve">establishment sector not 1, 2, 4 or 5
</t>
    </r>
    <r>
      <rPr>
        <b/>
        <sz val="10"/>
        <rFont val="Arial"/>
        <family val="2"/>
      </rPr>
      <t>Critical</t>
    </r>
    <r>
      <rPr>
        <sz val="10"/>
        <rFont val="Arial"/>
        <family val="2"/>
      </rPr>
      <t xml:space="preserve"> error if establishment number is zero and establishment sector is 1 or 4
</t>
    </r>
    <r>
      <rPr>
        <b/>
        <sz val="10"/>
        <rFont val="Arial"/>
        <family val="2"/>
      </rPr>
      <t>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
</t>
    </r>
    <r>
      <rPr>
        <b/>
        <sz val="10"/>
        <rFont val="Arial"/>
        <family val="2"/>
      </rPr>
      <t/>
    </r>
  </si>
  <si>
    <r>
      <t xml:space="preserve">Use NHDD/METeOR definition.
Includes the following special purpose LHN codes
199 New South Wales Virtual Local Hospital Network
299 Victoria Virtual Local Hospital Network
399 Queensland Virtual Local Hospital Network
499 South Australia Virtual Local Hospital Network
599 Western Australia Virtual Local Hospital Network
699 Tasmania Virtual Local Hospital Network
799 Northern Territory Virtual Local Hospital Network
899 Australian Capital Territory Virtual Local Hospital Network
900 Virtual Local Hospital Network - Unknown
997 Not applicable 
998 Unknown 
999 Not stated/inadequately described 
</t>
    </r>
    <r>
      <rPr>
        <sz val="10"/>
        <color rgb="FFFF0000"/>
        <rFont val="Arial"/>
        <family val="2"/>
      </rPr>
      <t>997 if the service was provided at jurisdictional health authority level</t>
    </r>
  </si>
  <si>
    <r>
      <t>Critical error</t>
    </r>
    <r>
      <rPr>
        <sz val="10"/>
        <rFont val="Arial"/>
        <family val="2"/>
      </rPr>
      <t xml:space="preserve"> if blank </t>
    </r>
    <r>
      <rPr>
        <sz val="10"/>
        <color rgb="FFFF0000"/>
        <rFont val="Arial"/>
        <family val="2"/>
      </rPr>
      <t>or if code not in LHN list</t>
    </r>
    <r>
      <rPr>
        <b/>
        <sz val="10"/>
        <rFont val="Arial"/>
        <family val="2"/>
      </rPr>
      <t xml:space="preserve">
</t>
    </r>
    <r>
      <rPr>
        <b/>
        <strike/>
        <sz val="10"/>
        <color rgb="FFFF0000"/>
        <rFont val="Arial"/>
        <family val="2"/>
      </rPr>
      <t xml:space="preserve">Critical error </t>
    </r>
    <r>
      <rPr>
        <strike/>
        <sz val="10"/>
        <color rgb="FFFF0000"/>
        <rFont val="Arial"/>
        <family val="2"/>
      </rPr>
      <t>if code not in LHN list</t>
    </r>
    <r>
      <rPr>
        <sz val="10"/>
        <rFont val="Arial"/>
        <family val="2"/>
      </rPr>
      <t xml:space="preserve">
</t>
    </r>
    <r>
      <rPr>
        <b/>
        <sz val="10"/>
        <color indexed="10"/>
        <rFont val="Arial"/>
        <family val="2"/>
      </rPr>
      <t/>
    </r>
  </si>
  <si>
    <r>
      <t>E003</t>
    </r>
    <r>
      <rPr>
        <strike/>
        <sz val="10"/>
        <color rgb="FFFF0000"/>
        <rFont val="Arial"/>
        <family val="2"/>
      </rPr>
      <t>.0</t>
    </r>
    <r>
      <rPr>
        <sz val="10"/>
        <rFont val="Arial"/>
        <family val="2"/>
      </rPr>
      <t xml:space="preserve">
</t>
    </r>
    <r>
      <rPr>
        <strike/>
        <sz val="10"/>
        <color rgb="FFFF0000"/>
        <rFont val="Arial"/>
        <family val="2"/>
      </rPr>
      <t>E003.1</t>
    </r>
    <r>
      <rPr>
        <sz val="10"/>
        <rFont val="Arial"/>
        <family val="2"/>
      </rPr>
      <t xml:space="preserve">
</t>
    </r>
  </si>
  <si>
    <r>
      <t>Critical error</t>
    </r>
    <r>
      <rPr>
        <sz val="10"/>
        <rFont val="Arial"/>
        <family val="2"/>
      </rPr>
      <t xml:space="preserve"> if negative or non-numeric
</t>
    </r>
    <r>
      <rPr>
        <b/>
        <sz val="10"/>
        <rFont val="Arial"/>
        <family val="2"/>
      </rPr>
      <t>Critical error</t>
    </r>
    <r>
      <rPr>
        <sz val="10"/>
        <rFont val="Arial"/>
        <family val="2"/>
      </rPr>
      <t xml:space="preserve"> if the total count of all the categories in the number of </t>
    </r>
    <r>
      <rPr>
        <strike/>
        <sz val="10"/>
        <color rgb="FFFF0000"/>
        <rFont val="Arial"/>
        <family val="2"/>
      </rPr>
      <t>individual</t>
    </r>
    <r>
      <rPr>
        <sz val="10"/>
        <color rgb="FFFF0000"/>
        <rFont val="Arial"/>
        <family val="2"/>
      </rPr>
      <t>group</t>
    </r>
    <r>
      <rPr>
        <sz val="10"/>
        <rFont val="Arial"/>
        <family val="2"/>
      </rPr>
      <t xml:space="preserve"> session service events data items do not equal the total number of </t>
    </r>
    <r>
      <rPr>
        <strike/>
        <sz val="10"/>
        <color rgb="FFFF0000"/>
        <rFont val="Arial"/>
        <family val="2"/>
      </rPr>
      <t>individual</t>
    </r>
    <r>
      <rPr>
        <sz val="10"/>
        <color rgb="FFFF0000"/>
        <rFont val="Arial"/>
        <family val="2"/>
      </rPr>
      <t>group</t>
    </r>
    <r>
      <rPr>
        <sz val="10"/>
        <rFont val="Arial"/>
        <family val="2"/>
      </rPr>
      <t xml:space="preserve"> session service events.
i.e. the sum of numbers in field positions (53-59, 67-73, 81-87, 95-101, 109-115, 123-129, 137-143, 151-157) does not equal to the sum of numbers in the field positions (25-31, 39-45).
</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</si>
  <si>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(46-52, 60-66, 74-80, 88-94, 102-108, 116-122, 130-136, 144-150 does not equal to the sum of numbers in the field positions (18-24, 32-38).</t>
    </r>
    <r>
      <rPr>
        <sz val="10"/>
        <rFont val="Arial"/>
        <family val="2"/>
      </rPr>
      <t xml:space="preserve">
</t>
    </r>
  </si>
  <si>
    <r>
      <t>Critical error</t>
    </r>
    <r>
      <rPr>
        <sz val="10"/>
        <rFont val="Arial"/>
        <family val="2"/>
      </rPr>
      <t xml:space="preserve"> if negative or non-numeric
</t>
    </r>
    <r>
      <rPr>
        <sz val="10"/>
        <color rgb="FFFF0000"/>
        <rFont val="Arial"/>
        <family val="2"/>
      </rPr>
      <t xml:space="preserve">
</t>
    </r>
    <r>
      <rPr>
        <strike/>
        <sz val="10"/>
        <color rgb="FFFF0000"/>
        <rFont val="Arial"/>
        <family val="2"/>
      </rPr>
      <t>C</t>
    </r>
    <r>
      <rPr>
        <b/>
        <strike/>
        <sz val="10"/>
        <color rgb="FFFF0000"/>
        <rFont val="Arial"/>
        <family val="2"/>
      </rPr>
      <t>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(53-59, 67-73, 81-87, 95-101, 109-115, 123-129, 137-143, 151-157) does not equal to the sum of numbers in the field positions (25-31, 39-45).</t>
    </r>
    <r>
      <rPr>
        <sz val="10"/>
        <rFont val="Arial"/>
        <family val="2"/>
      </rPr>
      <t xml:space="preserve">
</t>
    </r>
  </si>
  <si>
    <r>
      <t>E005</t>
    </r>
    <r>
      <rPr>
        <sz val="10"/>
        <rFont val="Arial"/>
        <family val="2"/>
      </rPr>
      <t>.0</t>
    </r>
    <r>
      <rPr>
        <sz val="10"/>
        <rFont val="Arial"/>
        <family val="2"/>
      </rPr>
      <t xml:space="preserve">
</t>
    </r>
    <r>
      <rPr>
        <strike/>
        <sz val="10"/>
        <color rgb="FFFF0000"/>
        <rFont val="Arial"/>
        <family val="2"/>
      </rPr>
      <t>E005.1</t>
    </r>
  </si>
  <si>
    <r>
      <t>E006</t>
    </r>
    <r>
      <rPr>
        <sz val="10"/>
        <rFont val="Arial"/>
        <family val="2"/>
      </rPr>
      <t>.0</t>
    </r>
    <r>
      <rPr>
        <strike/>
        <sz val="10"/>
        <color rgb="FFFF0000"/>
        <rFont val="Arial"/>
        <family val="2"/>
      </rPr>
      <t xml:space="preserve">
E006.1</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</si>
  <si>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(45-51, 65-71, 85-91, 105-111 ) does not equal to the numbers in the field positioned (25-31).</t>
    </r>
    <r>
      <rPr>
        <sz val="10"/>
        <rFont val="Arial"/>
        <family val="2"/>
      </rPr>
      <t xml:space="preserve">
</t>
    </r>
  </si>
  <si>
    <r>
      <t>E006.</t>
    </r>
    <r>
      <rPr>
        <strike/>
        <sz val="10"/>
        <color rgb="FFFF0000"/>
        <rFont val="Arial"/>
        <family val="2"/>
      </rPr>
      <t>2</t>
    </r>
    <r>
      <rPr>
        <sz val="10"/>
        <color rgb="FFFF0000"/>
        <rFont val="Arial"/>
        <family val="2"/>
      </rPr>
      <t>1</t>
    </r>
    <r>
      <rPr>
        <strike/>
        <sz val="10"/>
        <color rgb="FFFF0000"/>
        <rFont val="Arial"/>
        <family val="2"/>
      </rPr>
      <t xml:space="preserve">
E006.3</t>
    </r>
  </si>
  <si>
    <r>
      <t xml:space="preserve">E007.0
</t>
    </r>
    <r>
      <rPr>
        <strike/>
        <sz val="10"/>
        <color rgb="FFFF0000"/>
        <rFont val="Arial"/>
        <family val="2"/>
      </rPr>
      <t>E007.1</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</si>
  <si>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(53-59, 67-73, 81-87, 95-101, 109-115, 123-129, 137-143, 151-157) does not equal to the sum of numbers in the field positions (25-31, 39-45).</t>
    </r>
    <r>
      <rPr>
        <sz val="10"/>
        <rFont val="Arial"/>
        <family val="2"/>
      </rPr>
      <t xml:space="preserve">
</t>
    </r>
  </si>
  <si>
    <r>
      <t>E007.</t>
    </r>
    <r>
      <rPr>
        <strike/>
        <sz val="10"/>
        <color rgb="FFFF0000"/>
        <rFont val="Arial"/>
        <family val="2"/>
      </rPr>
      <t>2</t>
    </r>
    <r>
      <rPr>
        <sz val="10"/>
        <color rgb="FFFF0000"/>
        <rFont val="Arial"/>
        <family val="2"/>
      </rPr>
      <t>1</t>
    </r>
    <r>
      <rPr>
        <strike/>
        <sz val="10"/>
        <color rgb="FFFF0000"/>
        <rFont val="Arial"/>
        <family val="2"/>
      </rPr>
      <t xml:space="preserve">
E007.3</t>
    </r>
  </si>
  <si>
    <r>
      <t xml:space="preserve">E008.0
</t>
    </r>
    <r>
      <rPr>
        <strike/>
        <sz val="10"/>
        <color rgb="FFFF0000"/>
        <rFont val="Arial"/>
        <family val="2"/>
      </rPr>
      <t>E008.1</t>
    </r>
  </si>
  <si>
    <r>
      <t>E008.</t>
    </r>
    <r>
      <rPr>
        <strike/>
        <sz val="10"/>
        <color rgb="FFFF0000"/>
        <rFont val="Arial"/>
        <family val="2"/>
      </rPr>
      <t>2</t>
    </r>
    <r>
      <rPr>
        <sz val="10"/>
        <color rgb="FFFF0000"/>
        <rFont val="Arial"/>
        <family val="2"/>
      </rPr>
      <t>1</t>
    </r>
    <r>
      <rPr>
        <strike/>
        <sz val="10"/>
        <color rgb="FFFF0000"/>
        <rFont val="Arial"/>
        <family val="2"/>
      </rPr>
      <t xml:space="preserve">
E008.3</t>
    </r>
  </si>
  <si>
    <r>
      <t>E005</t>
    </r>
    <r>
      <rPr>
        <sz val="10"/>
        <rFont val="Arial"/>
        <family val="2"/>
      </rPr>
      <t>.</t>
    </r>
    <r>
      <rPr>
        <strike/>
        <sz val="10"/>
        <color rgb="FFFF0000"/>
        <rFont val="Arial"/>
        <family val="2"/>
      </rPr>
      <t>2</t>
    </r>
    <r>
      <rPr>
        <sz val="10"/>
        <color rgb="FFFF0000"/>
        <rFont val="Arial"/>
        <family val="2"/>
      </rPr>
      <t>1</t>
    </r>
    <r>
      <rPr>
        <strike/>
        <sz val="10"/>
        <color rgb="FFFF0000"/>
        <rFont val="Arial"/>
        <family val="2"/>
      </rPr>
      <t xml:space="preserve">
E005.3</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</si>
  <si>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(53-59, 67-73, 81-87, 95-101, 109-115, 123-129, 137-143, 151-157) does not equal to the sum of numbers in the field positions (25-31, 39-45).</t>
    </r>
    <r>
      <rPr>
        <sz val="10"/>
        <color rgb="FFFF0000"/>
        <rFont val="Arial"/>
        <family val="2"/>
      </rPr>
      <t xml:space="preserve">
</t>
    </r>
  </si>
  <si>
    <r>
      <t xml:space="preserve">E009.0
</t>
    </r>
    <r>
      <rPr>
        <strike/>
        <sz val="10"/>
        <color rgb="FFFF0000"/>
        <rFont val="Arial"/>
        <family val="2"/>
      </rPr>
      <t>E009.1</t>
    </r>
  </si>
  <si>
    <r>
      <t>E009.</t>
    </r>
    <r>
      <rPr>
        <strike/>
        <sz val="10"/>
        <color rgb="FFFF0000"/>
        <rFont val="Arial"/>
        <family val="2"/>
      </rPr>
      <t>2</t>
    </r>
    <r>
      <rPr>
        <sz val="10"/>
        <color rgb="FFFF0000"/>
        <rFont val="Arial"/>
        <family val="2"/>
      </rPr>
      <t>1</t>
    </r>
    <r>
      <rPr>
        <strike/>
        <sz val="10"/>
        <color rgb="FFFF0000"/>
        <rFont val="Arial"/>
        <family val="2"/>
      </rPr>
      <t xml:space="preserve">
E009.3</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</si>
  <si>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(46-52, 60-66, 74-80, 88-94, 102-108, 116-122, 130-136, 144-150 does not equal to the sum of numbers in the field positions (18-24, 32-38).
</t>
    </r>
  </si>
  <si>
    <r>
      <t xml:space="preserve">E010.0
</t>
    </r>
    <r>
      <rPr>
        <strike/>
        <sz val="10"/>
        <color rgb="FFFF0000"/>
        <rFont val="Arial"/>
        <family val="2"/>
      </rPr>
      <t>E010.1</t>
    </r>
  </si>
  <si>
    <r>
      <t>E010.</t>
    </r>
    <r>
      <rPr>
        <strike/>
        <sz val="10"/>
        <color rgb="FFFF0000"/>
        <rFont val="Arial"/>
        <family val="2"/>
      </rPr>
      <t>2</t>
    </r>
    <r>
      <rPr>
        <sz val="10"/>
        <color rgb="FFFF0000"/>
        <rFont val="Arial"/>
        <family val="2"/>
      </rPr>
      <t>1</t>
    </r>
    <r>
      <rPr>
        <strike/>
        <sz val="10"/>
        <color rgb="FFFF0000"/>
        <rFont val="Arial"/>
        <family val="2"/>
      </rPr>
      <t xml:space="preserve">
E010.3</t>
    </r>
  </si>
  <si>
    <r>
      <t xml:space="preserve">E011.0
</t>
    </r>
    <r>
      <rPr>
        <strike/>
        <sz val="10"/>
        <color rgb="FFFF0000"/>
        <rFont val="Arial"/>
        <family val="2"/>
      </rPr>
      <t>E011.1</t>
    </r>
  </si>
  <si>
    <r>
      <t>Critical error</t>
    </r>
    <r>
      <rPr>
        <sz val="10"/>
        <rFont val="Arial"/>
        <family val="2"/>
      </rPr>
      <t xml:space="preserve"> if negative or non-numeric
</t>
    </r>
    <r>
      <rPr>
        <b/>
        <strike/>
        <sz val="10"/>
        <color rgb="FFFF0000"/>
        <rFont val="Arial"/>
        <family val="2"/>
      </rPr>
      <t>Critical error</t>
    </r>
    <r>
      <rPr>
        <strike/>
        <sz val="10"/>
        <color rgb="FFFF0000"/>
        <rFont val="Arial"/>
        <family val="2"/>
      </rPr>
      <t xml:space="preserve"> if the total count of all the categories in the number of individual session service events data items do not equal the total number of individual session service events.
i.e. the sum of numbers in field positions (53-59, 67-73, 81-87, 95-101, 109-115, 123-129, 137-143, 151-157) does not equal to the sum of numbers in the field positions (25-31, 39-45).
</t>
    </r>
  </si>
  <si>
    <r>
      <t>E011.</t>
    </r>
    <r>
      <rPr>
        <strike/>
        <sz val="10"/>
        <color rgb="FFFF0000"/>
        <rFont val="Arial"/>
        <family val="2"/>
      </rPr>
      <t>2</t>
    </r>
    <r>
      <rPr>
        <sz val="10"/>
        <color rgb="FFFF0000"/>
        <rFont val="Arial"/>
        <family val="2"/>
      </rPr>
      <t>1</t>
    </r>
    <r>
      <rPr>
        <strike/>
        <sz val="10"/>
        <color rgb="FFFF0000"/>
        <rFont val="Arial"/>
        <family val="2"/>
      </rPr>
      <t xml:space="preserve">
E011.3</t>
    </r>
  </si>
  <si>
    <r>
      <t xml:space="preserve">E012.0
</t>
    </r>
    <r>
      <rPr>
        <strike/>
        <sz val="10"/>
        <color rgb="FFFF0000"/>
        <rFont val="Arial"/>
        <family val="2"/>
      </rPr>
      <t>E012.1</t>
    </r>
  </si>
  <si>
    <r>
      <t>E012.</t>
    </r>
    <r>
      <rPr>
        <strike/>
        <sz val="10"/>
        <color rgb="FFFF0000"/>
        <rFont val="Arial"/>
        <family val="2"/>
      </rPr>
      <t>2</t>
    </r>
    <r>
      <rPr>
        <sz val="10"/>
        <color rgb="FFFF0000"/>
        <rFont val="Arial"/>
        <family val="2"/>
      </rPr>
      <t>1</t>
    </r>
    <r>
      <rPr>
        <strike/>
        <sz val="10"/>
        <color rgb="FFFF0000"/>
        <rFont val="Arial"/>
        <family val="2"/>
      </rPr>
      <t xml:space="preserve">
E012.3</t>
    </r>
  </si>
  <si>
    <r>
      <t xml:space="preserve">E013.0
</t>
    </r>
    <r>
      <rPr>
        <strike/>
        <sz val="10"/>
        <color rgb="FFFF0000"/>
        <rFont val="Arial"/>
        <family val="2"/>
      </rPr>
      <t>E013.1</t>
    </r>
  </si>
  <si>
    <r>
      <t>E013.</t>
    </r>
    <r>
      <rPr>
        <strike/>
        <sz val="10"/>
        <color rgb="FFFF0000"/>
        <rFont val="Arial"/>
        <family val="2"/>
      </rPr>
      <t>2</t>
    </r>
    <r>
      <rPr>
        <sz val="10"/>
        <color rgb="FFFF0000"/>
        <rFont val="Arial"/>
        <family val="2"/>
      </rPr>
      <t>1</t>
    </r>
    <r>
      <rPr>
        <strike/>
        <sz val="10"/>
        <color rgb="FFFF0000"/>
        <rFont val="Arial"/>
        <family val="2"/>
      </rPr>
      <t xml:space="preserve">
E013.3</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</si>
</sst>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b/>
      <sz val="10"/>
      <name val="Arial"/>
      <family val="2"/>
    </font>
    <font>
      <sz val="10"/>
      <name val="Arial"/>
      <family val="2"/>
    </font>
    <font>
      <sz val="12"/>
      <name val="Arial"/>
      <family val="2"/>
    </font>
    <font>
      <i/>
      <sz val="10"/>
      <name val="Arial"/>
      <family val="2"/>
    </font>
    <font>
      <sz val="8"/>
      <name val="Arial"/>
      <family val="2"/>
    </font>
    <font>
      <b/>
      <sz val="12"/>
      <name val="Arial"/>
      <family val="2"/>
    </font>
    <font>
      <i/>
      <sz val="12"/>
      <name val="Arial"/>
      <family val="2"/>
    </font>
    <font>
      <sz val="10"/>
      <color indexed="10"/>
      <name val="Arial"/>
      <family val="2"/>
    </font>
    <font>
      <b/>
      <sz val="10"/>
      <color indexed="10"/>
      <name val="Arial"/>
      <family val="2"/>
    </font>
    <font>
      <strike/>
      <sz val="10"/>
      <name val="Arial"/>
      <family val="2"/>
    </font>
    <font>
      <sz val="11"/>
      <color theme="1"/>
      <name val="Calibri"/>
      <family val="2"/>
      <scheme val="minor"/>
    </font>
    <font>
      <b/>
      <sz val="11"/>
      <color theme="1"/>
      <name val="Calibri"/>
      <family val="2"/>
      <scheme val="minor"/>
    </font>
    <font>
      <sz val="10"/>
      <color rgb="FFFF0000"/>
      <name val="Arial"/>
      <family val="2"/>
    </font>
    <font>
      <b/>
      <sz val="12"/>
      <color theme="1"/>
      <name val="Calibri"/>
      <family val="2"/>
      <scheme val="minor"/>
    </font>
    <font>
      <u/>
      <sz val="11"/>
      <color theme="10"/>
      <name val="Calibri"/>
      <family val="2"/>
      <scheme val="minor"/>
    </font>
    <font>
      <sz val="11"/>
      <name val="Calibri"/>
      <family val="2"/>
      <scheme val="minor"/>
    </font>
    <font>
      <b/>
      <sz val="11"/>
      <name val="Calibri"/>
      <family val="2"/>
      <scheme val="minor"/>
    </font>
    <font>
      <strike/>
      <sz val="10"/>
      <color rgb="FFFF0000"/>
      <name val="Arial"/>
      <family val="2"/>
    </font>
    <font>
      <b/>
      <strike/>
      <sz val="10"/>
      <color rgb="FFFF0000"/>
      <name val="Arial"/>
      <family val="2"/>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6" tint="0.39994506668294322"/>
      </left>
      <right/>
      <top style="thin">
        <color theme="6" tint="0.39994506668294322"/>
      </top>
      <bottom style="thin">
        <color theme="6" tint="0.39994506668294322"/>
      </bottom>
      <diagonal/>
    </border>
    <border>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0"/>
      </right>
      <top style="thin">
        <color theme="6" tint="0.39994506668294322"/>
      </top>
      <bottom style="thin">
        <color theme="6" tint="0.39994506668294322"/>
      </bottom>
      <diagonal/>
    </border>
    <border>
      <left style="thin">
        <color theme="0"/>
      </left>
      <right style="thin">
        <color theme="6" tint="0.39994506668294322"/>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4506668294322"/>
      </bottom>
      <diagonal/>
    </border>
    <border>
      <left/>
      <right style="thin">
        <color theme="6" tint="0.39997558519241921"/>
      </right>
      <top style="thin">
        <color theme="6" tint="0.39994506668294322"/>
      </top>
      <bottom style="thin">
        <color theme="6" tint="0.39997558519241921"/>
      </bottom>
      <diagonal/>
    </border>
    <border>
      <left style="thin">
        <color theme="0"/>
      </left>
      <right style="thin">
        <color theme="6" tint="0.39994506668294322"/>
      </right>
      <top/>
      <bottom style="thin">
        <color theme="6" tint="0.39994506668294322"/>
      </bottom>
      <diagonal/>
    </border>
    <border>
      <left style="thin">
        <color theme="0"/>
      </left>
      <right style="thin">
        <color theme="6" tint="0.39997558519241921"/>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2" fillId="0" borderId="0"/>
    <xf numFmtId="0" fontId="1" fillId="0" borderId="0"/>
    <xf numFmtId="0" fontId="16" fillId="0" borderId="0" applyNumberFormat="0" applyFill="0" applyBorder="0" applyAlignment="0" applyProtection="0"/>
  </cellStyleXfs>
  <cellXfs count="144">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xf>
    <xf numFmtId="0" fontId="3" fillId="0" borderId="0" xfId="0" applyFont="1" applyBorder="1" applyAlignment="1">
      <alignment vertical="top" wrapText="1"/>
    </xf>
    <xf numFmtId="0" fontId="3" fillId="0" borderId="0" xfId="0" applyFont="1" applyBorder="1"/>
    <xf numFmtId="0" fontId="3" fillId="0" borderId="0" xfId="0" applyFont="1" applyAlignment="1">
      <alignment horizontal="center" vertical="top"/>
    </xf>
    <xf numFmtId="0" fontId="3" fillId="0" borderId="0" xfId="0" applyFont="1" applyBorder="1" applyAlignment="1">
      <alignment horizontal="center" vertical="top"/>
    </xf>
    <xf numFmtId="0" fontId="2" fillId="0" borderId="0" xfId="0" applyFont="1" applyBorder="1" applyAlignment="1">
      <alignment vertical="top" wrapText="1"/>
    </xf>
    <xf numFmtId="0" fontId="5" fillId="0" borderId="0" xfId="0" applyNumberFormat="1" applyFont="1"/>
    <xf numFmtId="0" fontId="3" fillId="0" borderId="0" xfId="0" applyFont="1" applyBorder="1" applyAlignment="1">
      <alignment wrapText="1"/>
    </xf>
    <xf numFmtId="0" fontId="3" fillId="0" borderId="0" xfId="0" applyFont="1" applyBorder="1" applyAlignment="1">
      <alignment horizontal="center" vertical="top" wrapText="1"/>
    </xf>
    <xf numFmtId="0" fontId="3" fillId="0" borderId="0" xfId="0" applyFont="1" applyBorder="1" applyAlignment="1">
      <alignment horizontal="center" vertical="justify"/>
    </xf>
    <xf numFmtId="0" fontId="5" fillId="0" borderId="0" xfId="0" applyNumberFormat="1" applyFont="1" applyBorder="1" applyAlignment="1">
      <alignment horizontal="center" vertical="top" wrapText="1"/>
    </xf>
    <xf numFmtId="0" fontId="5" fillId="0" borderId="0" xfId="0" quotePrefix="1" applyNumberFormat="1"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NumberFormat="1" applyFont="1" applyBorder="1" applyAlignment="1">
      <alignment horizontal="center"/>
    </xf>
    <xf numFmtId="0" fontId="3" fillId="0" borderId="0" xfId="0" applyFont="1" applyBorder="1" applyAlignment="1">
      <alignment horizontal="center"/>
    </xf>
    <xf numFmtId="0" fontId="4" fillId="0" borderId="0" xfId="0" applyFont="1" applyBorder="1"/>
    <xf numFmtId="0" fontId="5" fillId="0" borderId="0" xfId="0" applyNumberFormat="1" applyFont="1" applyBorder="1"/>
    <xf numFmtId="0" fontId="2"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3" fillId="0" borderId="0" xfId="0" applyFont="1" applyFill="1"/>
    <xf numFmtId="0" fontId="3" fillId="0" borderId="0" xfId="0" applyFont="1" applyFill="1" applyBorder="1"/>
    <xf numFmtId="0" fontId="3" fillId="0" borderId="0" xfId="0" applyFont="1" applyFill="1" applyAlignment="1">
      <alignment wrapText="1"/>
    </xf>
    <xf numFmtId="49" fontId="3" fillId="0" borderId="0" xfId="0" applyNumberFormat="1" applyFont="1" applyFill="1" applyAlignment="1">
      <alignment horizontal="center" vertical="top"/>
    </xf>
    <xf numFmtId="0" fontId="3" fillId="0" borderId="2" xfId="0" applyFont="1" applyBorder="1" applyAlignment="1">
      <alignment horizontal="center" vertical="top" wrapText="1"/>
    </xf>
    <xf numFmtId="0" fontId="3" fillId="3" borderId="2" xfId="0" applyFont="1" applyFill="1" applyBorder="1" applyAlignment="1">
      <alignment horizontal="center" vertical="top" wrapText="1"/>
    </xf>
    <xf numFmtId="0" fontId="3" fillId="0" borderId="2" xfId="0" applyFont="1" applyBorder="1" applyAlignment="1">
      <alignment vertical="top" wrapText="1"/>
    </xf>
    <xf numFmtId="16" fontId="3" fillId="0" borderId="2" xfId="0" quotePrefix="1" applyNumberFormat="1" applyFont="1" applyBorder="1" applyAlignment="1">
      <alignment horizontal="center" vertical="top" wrapText="1"/>
    </xf>
    <xf numFmtId="0" fontId="2" fillId="0" borderId="2" xfId="0" applyFont="1" applyBorder="1" applyAlignment="1">
      <alignment horizontal="left" vertical="top" wrapText="1"/>
    </xf>
    <xf numFmtId="0" fontId="3" fillId="2" borderId="2" xfId="0" applyFont="1" applyFill="1" applyBorder="1" applyAlignment="1">
      <alignment vertical="top" wrapText="1"/>
    </xf>
    <xf numFmtId="49" fontId="3" fillId="0" borderId="2" xfId="0" quotePrefix="1" applyNumberFormat="1" applyFont="1" applyBorder="1" applyAlignment="1">
      <alignment horizontal="center" vertical="top" wrapText="1"/>
    </xf>
    <xf numFmtId="0" fontId="2" fillId="3" borderId="2" xfId="0" applyFont="1" applyFill="1" applyBorder="1" applyAlignment="1">
      <alignment vertical="top" wrapText="1"/>
    </xf>
    <xf numFmtId="0" fontId="2" fillId="0" borderId="2" xfId="0" applyFont="1" applyBorder="1" applyAlignment="1">
      <alignment vertical="top" wrapText="1"/>
    </xf>
    <xf numFmtId="0" fontId="3" fillId="3" borderId="2" xfId="0" applyFont="1" applyFill="1" applyBorder="1" applyAlignment="1">
      <alignment vertical="top" wrapText="1"/>
    </xf>
    <xf numFmtId="49" fontId="3" fillId="0" borderId="2" xfId="0" applyNumberFormat="1" applyFont="1" applyBorder="1" applyAlignment="1">
      <alignment horizontal="center" vertical="top" wrapText="1"/>
    </xf>
    <xf numFmtId="0" fontId="2" fillId="0" borderId="0" xfId="0" applyFont="1"/>
    <xf numFmtId="0" fontId="2" fillId="0" borderId="0" xfId="0" applyFont="1" applyBorder="1"/>
    <xf numFmtId="0" fontId="3" fillId="0" borderId="2" xfId="0" applyFont="1" applyBorder="1"/>
    <xf numFmtId="0" fontId="2" fillId="0" borderId="0" xfId="0" applyFont="1" applyFill="1" applyBorder="1"/>
    <xf numFmtId="0" fontId="14" fillId="0" borderId="0" xfId="0" applyFont="1" applyFill="1"/>
    <xf numFmtId="0" fontId="3" fillId="2" borderId="6"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2" fillId="0" borderId="2" xfId="0" applyFont="1" applyFill="1" applyBorder="1" applyAlignment="1">
      <alignment wrapText="1"/>
    </xf>
    <xf numFmtId="0" fontId="3" fillId="0" borderId="1" xfId="0" applyFont="1" applyBorder="1"/>
    <xf numFmtId="0" fontId="0" fillId="0" borderId="0" xfId="0" applyFill="1"/>
    <xf numFmtId="0" fontId="2" fillId="0" borderId="0" xfId="0" applyFont="1" applyFill="1" applyBorder="1" applyAlignment="1"/>
    <xf numFmtId="0" fontId="17" fillId="6" borderId="9" xfId="3" applyNumberFormat="1" applyFont="1" applyFill="1" applyBorder="1" applyAlignment="1">
      <alignment horizontal="right" vertical="center" wrapText="1"/>
    </xf>
    <xf numFmtId="0" fontId="1" fillId="6" borderId="10" xfId="2" applyFont="1" applyFill="1" applyBorder="1" applyAlignment="1">
      <alignment vertical="center" wrapText="1"/>
    </xf>
    <xf numFmtId="0" fontId="17" fillId="0" borderId="11" xfId="3" applyNumberFormat="1" applyFont="1" applyBorder="1" applyAlignment="1">
      <alignment horizontal="right" vertical="center" wrapText="1"/>
    </xf>
    <xf numFmtId="0" fontId="1" fillId="0" borderId="12" xfId="2" applyFont="1" applyBorder="1" applyAlignment="1">
      <alignment vertical="center" wrapText="1"/>
    </xf>
    <xf numFmtId="0" fontId="1" fillId="0" borderId="11" xfId="2" applyFont="1" applyBorder="1" applyAlignment="1">
      <alignment horizontal="right" vertical="center" wrapText="1"/>
    </xf>
    <xf numFmtId="0" fontId="17" fillId="0" borderId="12" xfId="3" applyNumberFormat="1" applyFont="1" applyBorder="1" applyAlignment="1">
      <alignment vertical="center" wrapText="1"/>
    </xf>
    <xf numFmtId="0" fontId="17" fillId="0" borderId="9" xfId="3" applyNumberFormat="1" applyFont="1" applyBorder="1" applyAlignment="1">
      <alignment horizontal="right" vertical="center" wrapText="1"/>
    </xf>
    <xf numFmtId="0" fontId="1" fillId="0" borderId="10" xfId="2" applyFont="1" applyBorder="1" applyAlignment="1">
      <alignment vertical="center" wrapText="1"/>
    </xf>
    <xf numFmtId="0" fontId="1" fillId="6" borderId="13" xfId="2" applyFont="1" applyFill="1" applyBorder="1" applyAlignment="1">
      <alignment vertical="center" wrapText="1"/>
    </xf>
    <xf numFmtId="0" fontId="1" fillId="6" borderId="14" xfId="2" applyFont="1" applyFill="1" applyBorder="1" applyAlignment="1">
      <alignment vertical="center" wrapText="1"/>
    </xf>
    <xf numFmtId="0" fontId="1" fillId="0" borderId="15" xfId="2" applyFont="1" applyBorder="1" applyAlignment="1">
      <alignment vertical="center" wrapText="1"/>
    </xf>
    <xf numFmtId="0" fontId="17" fillId="0" borderId="15" xfId="3" applyNumberFormat="1" applyFont="1" applyBorder="1" applyAlignment="1">
      <alignment vertical="center" wrapText="1"/>
    </xf>
    <xf numFmtId="0" fontId="17" fillId="0" borderId="16" xfId="3" applyNumberFormat="1" applyFont="1" applyBorder="1" applyAlignment="1">
      <alignment vertical="center" wrapText="1"/>
    </xf>
    <xf numFmtId="0" fontId="1" fillId="6" borderId="17" xfId="2" applyFont="1" applyFill="1" applyBorder="1" applyAlignment="1">
      <alignment horizontal="right" vertical="center" wrapText="1"/>
    </xf>
    <xf numFmtId="0" fontId="1" fillId="6" borderId="17" xfId="2" applyFont="1" applyFill="1" applyBorder="1" applyAlignment="1">
      <alignment vertical="center" wrapText="1"/>
    </xf>
    <xf numFmtId="0" fontId="1" fillId="0" borderId="18" xfId="2" applyFont="1" applyBorder="1" applyAlignment="1">
      <alignment vertical="center" wrapText="1"/>
    </xf>
    <xf numFmtId="0" fontId="1" fillId="0" borderId="9" xfId="2" applyFont="1" applyBorder="1" applyAlignment="1">
      <alignment horizontal="right" vertical="center" wrapText="1"/>
    </xf>
    <xf numFmtId="0" fontId="17" fillId="0" borderId="18" xfId="3" applyNumberFormat="1" applyFont="1" applyBorder="1" applyAlignment="1">
      <alignment vertical="center" wrapText="1"/>
    </xf>
    <xf numFmtId="0" fontId="1" fillId="0" borderId="13" xfId="2" applyFont="1" applyBorder="1" applyAlignment="1">
      <alignment vertical="center" wrapText="1"/>
    </xf>
    <xf numFmtId="0" fontId="17" fillId="0" borderId="13" xfId="3" applyNumberFormat="1" applyFont="1" applyBorder="1" applyAlignment="1">
      <alignment vertical="center" wrapText="1"/>
    </xf>
    <xf numFmtId="0" fontId="3" fillId="7" borderId="2" xfId="0" applyFont="1" applyFill="1" applyBorder="1" applyAlignment="1">
      <alignment vertical="top" wrapText="1"/>
    </xf>
    <xf numFmtId="0" fontId="2" fillId="7" borderId="2" xfId="0" applyFont="1" applyFill="1" applyBorder="1" applyAlignment="1">
      <alignment horizontal="left" vertical="top" wrapText="1"/>
    </xf>
    <xf numFmtId="0" fontId="3" fillId="7" borderId="2" xfId="0" applyFont="1" applyFill="1" applyBorder="1" applyAlignment="1">
      <alignment horizontal="center" vertical="top" wrapText="1"/>
    </xf>
    <xf numFmtId="49" fontId="3" fillId="0" borderId="1" xfId="0" applyNumberFormat="1" applyFont="1" applyFill="1" applyBorder="1" applyAlignment="1">
      <alignment horizontal="right"/>
    </xf>
    <xf numFmtId="49" fontId="3" fillId="0" borderId="1" xfId="0" applyNumberFormat="1" applyFont="1" applyBorder="1" applyAlignment="1">
      <alignment horizontal="right"/>
    </xf>
    <xf numFmtId="49" fontId="3" fillId="3" borderId="1" xfId="0" applyNumberFormat="1" applyFont="1" applyFill="1" applyBorder="1" applyAlignment="1">
      <alignment horizontal="right"/>
    </xf>
    <xf numFmtId="49" fontId="3" fillId="0" borderId="2" xfId="0" applyNumberFormat="1" applyFont="1" applyFill="1" applyBorder="1" applyAlignment="1">
      <alignment horizontal="right"/>
    </xf>
    <xf numFmtId="49" fontId="3" fillId="3" borderId="2" xfId="0" applyNumberFormat="1" applyFont="1" applyFill="1" applyBorder="1" applyAlignment="1">
      <alignment horizontal="right"/>
    </xf>
    <xf numFmtId="0" fontId="3" fillId="7" borderId="6"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0" borderId="7" xfId="0" applyFont="1" applyBorder="1" applyAlignment="1">
      <alignment horizontal="center" vertical="top"/>
    </xf>
    <xf numFmtId="0" fontId="3" fillId="0" borderId="7" xfId="0" applyFont="1" applyFill="1" applyBorder="1" applyAlignment="1">
      <alignment horizontal="center" vertical="top"/>
    </xf>
    <xf numFmtId="0" fontId="3" fillId="0" borderId="6" xfId="0" applyFont="1" applyBorder="1" applyAlignment="1">
      <alignment horizontal="center" vertical="top" wrapText="1"/>
    </xf>
    <xf numFmtId="0" fontId="3" fillId="3" borderId="6" xfId="0" applyFont="1" applyFill="1" applyBorder="1" applyAlignment="1">
      <alignment horizontal="center" vertical="top"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2" xfId="0" applyFont="1" applyBorder="1" applyAlignment="1">
      <alignment horizontal="center" vertical="top" wrapText="1"/>
    </xf>
    <xf numFmtId="0" fontId="3" fillId="0" borderId="23" xfId="0" applyFont="1" applyFill="1" applyBorder="1" applyAlignment="1">
      <alignment horizontal="center" vertical="top"/>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3" xfId="0" applyFont="1" applyBorder="1" applyAlignment="1">
      <alignment vertical="top"/>
    </xf>
    <xf numFmtId="0" fontId="3" fillId="0" borderId="24" xfId="0" applyFont="1" applyFill="1" applyBorder="1" applyAlignment="1">
      <alignment horizontal="center" vertical="top" wrapText="1"/>
    </xf>
    <xf numFmtId="0" fontId="3" fillId="0" borderId="7" xfId="0" applyFont="1" applyBorder="1" applyAlignment="1">
      <alignment horizontal="center" vertical="justify"/>
    </xf>
    <xf numFmtId="0" fontId="3" fillId="7" borderId="7" xfId="0" applyFont="1" applyFill="1" applyBorder="1" applyAlignment="1">
      <alignment horizontal="center" vertical="justify"/>
    </xf>
    <xf numFmtId="0" fontId="3" fillId="2" borderId="7" xfId="0" applyFont="1" applyFill="1" applyBorder="1" applyAlignment="1">
      <alignment horizontal="center" vertical="justify"/>
    </xf>
    <xf numFmtId="0" fontId="2" fillId="0" borderId="1" xfId="0" applyFont="1" applyBorder="1" applyAlignment="1">
      <alignment horizontal="center" vertical="top" wrapText="1"/>
    </xf>
    <xf numFmtId="0" fontId="3" fillId="0" borderId="23" xfId="0" applyFont="1" applyBorder="1" applyAlignment="1">
      <alignment horizontal="center" vertical="justify"/>
    </xf>
    <xf numFmtId="0" fontId="3" fillId="0" borderId="3" xfId="0" applyFont="1" applyBorder="1" applyAlignment="1">
      <alignment vertical="top" wrapText="1"/>
    </xf>
    <xf numFmtId="16" fontId="3" fillId="0" borderId="3" xfId="0" quotePrefix="1" applyNumberFormat="1" applyFont="1" applyBorder="1" applyAlignment="1">
      <alignment horizontal="center" vertical="top" wrapText="1"/>
    </xf>
    <xf numFmtId="0" fontId="3" fillId="0" borderId="3" xfId="0" applyFont="1" applyBorder="1" applyAlignment="1">
      <alignment horizontal="center" vertical="top" wrapText="1"/>
    </xf>
    <xf numFmtId="0" fontId="2" fillId="0" borderId="3" xfId="0" applyFont="1" applyBorder="1" applyAlignment="1">
      <alignment horizontal="left" vertical="top" wrapText="1"/>
    </xf>
    <xf numFmtId="0" fontId="3" fillId="0" borderId="7" xfId="0" applyFont="1" applyFill="1" applyBorder="1"/>
    <xf numFmtId="0" fontId="3" fillId="0" borderId="6" xfId="0" applyFont="1" applyBorder="1"/>
    <xf numFmtId="0" fontId="2" fillId="0" borderId="21" xfId="0" applyFont="1" applyBorder="1"/>
    <xf numFmtId="0" fontId="2" fillId="0" borderId="22" xfId="0" applyFont="1" applyBorder="1"/>
    <xf numFmtId="0" fontId="3" fillId="0" borderId="23" xfId="0" applyFont="1" applyFill="1" applyBorder="1"/>
    <xf numFmtId="0" fontId="3" fillId="0" borderId="24" xfId="0" applyFont="1" applyBorder="1"/>
    <xf numFmtId="0" fontId="3" fillId="0" borderId="6" xfId="0" applyFont="1" applyBorder="1" applyAlignment="1">
      <alignment horizontal="left"/>
    </xf>
    <xf numFmtId="0" fontId="2" fillId="0" borderId="21" xfId="0" applyFont="1" applyFill="1" applyBorder="1"/>
    <xf numFmtId="0" fontId="3" fillId="0" borderId="24" xfId="0" applyFont="1" applyBorder="1" applyAlignment="1">
      <alignment horizontal="left"/>
    </xf>
    <xf numFmtId="0" fontId="7" fillId="0" borderId="4" xfId="0" applyFont="1" applyBorder="1" applyAlignment="1">
      <alignment horizontal="center" vertical="center"/>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3" fillId="0" borderId="5" xfId="0" applyFont="1" applyBorder="1" applyAlignment="1">
      <alignment wrapText="1"/>
    </xf>
    <xf numFmtId="0" fontId="15" fillId="5" borderId="9" xfId="2" applyFont="1" applyFill="1" applyBorder="1" applyAlignment="1">
      <alignment horizontal="left" vertical="center" wrapText="1"/>
    </xf>
    <xf numFmtId="0" fontId="15" fillId="5" borderId="10" xfId="2" applyFont="1" applyFill="1" applyBorder="1" applyAlignment="1">
      <alignment horizontal="left" vertical="center" wrapText="1"/>
    </xf>
    <xf numFmtId="0" fontId="13" fillId="0" borderId="9" xfId="2" applyFont="1" applyBorder="1" applyAlignment="1">
      <alignment horizontal="left" vertical="center" wrapText="1"/>
    </xf>
    <xf numFmtId="0" fontId="13" fillId="0" borderId="10" xfId="2" applyFont="1" applyBorder="1" applyAlignment="1">
      <alignment horizontal="left" vertical="center" wrapText="1"/>
    </xf>
    <xf numFmtId="0" fontId="18" fillId="6" borderId="9" xfId="3" applyNumberFormat="1" applyFont="1" applyFill="1" applyBorder="1" applyAlignment="1">
      <alignment horizontal="left" vertical="center" wrapText="1"/>
    </xf>
    <xf numFmtId="0" fontId="18" fillId="6" borderId="10" xfId="3" applyNumberFormat="1" applyFont="1" applyFill="1" applyBorder="1" applyAlignment="1">
      <alignment horizontal="left" vertical="center" wrapText="1"/>
    </xf>
    <xf numFmtId="0" fontId="18" fillId="6" borderId="13" xfId="3" applyNumberFormat="1" applyFont="1" applyFill="1" applyBorder="1" applyAlignment="1">
      <alignment horizontal="left" vertical="center" wrapText="1"/>
    </xf>
    <xf numFmtId="0" fontId="18" fillId="0" borderId="9" xfId="3" applyNumberFormat="1" applyFont="1" applyBorder="1" applyAlignment="1">
      <alignment horizontal="left" vertical="center" wrapText="1"/>
    </xf>
    <xf numFmtId="0" fontId="18" fillId="0" borderId="10" xfId="3" applyNumberFormat="1" applyFont="1" applyBorder="1" applyAlignment="1">
      <alignment horizontal="left" vertical="center" wrapText="1"/>
    </xf>
    <xf numFmtId="0" fontId="2" fillId="4" borderId="2" xfId="0" applyFont="1" applyFill="1" applyBorder="1" applyAlignment="1">
      <alignment horizontal="center" vertic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wrapText="1"/>
    </xf>
    <xf numFmtId="0" fontId="2" fillId="0" borderId="8" xfId="0" applyFont="1" applyBorder="1" applyAlignment="1">
      <alignment horizontal="center" wrapText="1"/>
    </xf>
    <xf numFmtId="0" fontId="2" fillId="0" borderId="1" xfId="0" applyFont="1" applyBorder="1" applyAlignment="1">
      <alignment horizontal="center" wrapText="1"/>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7" xfId="0" applyFont="1" applyFill="1" applyBorder="1" applyAlignment="1"/>
    <xf numFmtId="0" fontId="2" fillId="0" borderId="3" xfId="0" applyFont="1" applyFill="1" applyBorder="1" applyAlignment="1">
      <alignment horizontal="center" wrapText="1"/>
    </xf>
    <xf numFmtId="0" fontId="2" fillId="0" borderId="8" xfId="0" applyFont="1" applyFill="1" applyBorder="1" applyAlignment="1">
      <alignment horizontal="center" wrapText="1"/>
    </xf>
    <xf numFmtId="0" fontId="2" fillId="0" borderId="1" xfId="0" applyFont="1" applyFill="1" applyBorder="1" applyAlignment="1">
      <alignment horizontal="center" wrapText="1"/>
    </xf>
    <xf numFmtId="0" fontId="3" fillId="0" borderId="2" xfId="0" applyFont="1" applyFill="1" applyBorder="1" applyAlignment="1">
      <alignment vertical="top" wrapText="1"/>
    </xf>
    <xf numFmtId="0" fontId="2" fillId="0" borderId="2" xfId="0" applyFont="1" applyFill="1" applyBorder="1" applyAlignment="1">
      <alignment horizontal="left" vertical="top" wrapText="1"/>
    </xf>
    <xf numFmtId="0" fontId="3" fillId="0" borderId="6" xfId="0" applyFont="1" applyFill="1" applyBorder="1" applyAlignment="1">
      <alignment horizontal="center" vertical="top" wrapText="1"/>
    </xf>
    <xf numFmtId="0" fontId="2" fillId="0" borderId="2" xfId="0" applyFont="1" applyFill="1" applyBorder="1" applyAlignment="1">
      <alignment vertical="top" wrapText="1"/>
    </xf>
    <xf numFmtId="0" fontId="3" fillId="0" borderId="19" xfId="0" applyFont="1" applyFill="1" applyBorder="1" applyAlignment="1">
      <alignment horizontal="center" vertical="top" wrapText="1"/>
    </xf>
  </cellXfs>
  <cellStyles count="4">
    <cellStyle name="Hyperlink" xfId="3" builtinId="8"/>
    <cellStyle name="Normal" xfId="0" builtinId="0"/>
    <cellStyle name="Normal 2" xfId="2"/>
    <cellStyle name="Normal 3" xfId="1"/>
  </cellStyles>
  <dxfs count="32">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21" formatCode="d\-mmm"/>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justify"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0" formatCode="@"/>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3200400</xdr:colOff>
      <xdr:row>56</xdr:row>
      <xdr:rowOff>0</xdr:rowOff>
    </xdr:from>
    <xdr:to>
      <xdr:col>7</xdr:col>
      <xdr:colOff>0</xdr:colOff>
      <xdr:row>56</xdr:row>
      <xdr:rowOff>0</xdr:rowOff>
    </xdr:to>
    <xdr:sp macro="" textlink="">
      <xdr:nvSpPr>
        <xdr:cNvPr id="1407" name="Rectangle 3"/>
        <xdr:cNvSpPr>
          <a:spLocks noChangeArrowheads="1"/>
        </xdr:cNvSpPr>
      </xdr:nvSpPr>
      <xdr:spPr bwMode="auto">
        <a:xfrm flipV="1">
          <a:off x="6638925" y="49196625"/>
          <a:ext cx="6629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64</xdr:row>
      <xdr:rowOff>133350</xdr:rowOff>
    </xdr:from>
    <xdr:to>
      <xdr:col>0</xdr:col>
      <xdr:colOff>0</xdr:colOff>
      <xdr:row>67</xdr:row>
      <xdr:rowOff>28575</xdr:rowOff>
    </xdr:to>
    <xdr:sp macro="" textlink="">
      <xdr:nvSpPr>
        <xdr:cNvPr id="1408" name="Line 12"/>
        <xdr:cNvSpPr>
          <a:spLocks noChangeShapeType="1"/>
        </xdr:cNvSpPr>
      </xdr:nvSpPr>
      <xdr:spPr bwMode="auto">
        <a:xfrm>
          <a:off x="0" y="50625375"/>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3200400</xdr:colOff>
      <xdr:row>84</xdr:row>
      <xdr:rowOff>0</xdr:rowOff>
    </xdr:from>
    <xdr:to>
      <xdr:col>7</xdr:col>
      <xdr:colOff>0</xdr:colOff>
      <xdr:row>84</xdr:row>
      <xdr:rowOff>0</xdr:rowOff>
    </xdr:to>
    <xdr:sp macro="" textlink="">
      <xdr:nvSpPr>
        <xdr:cNvPr id="3258" name="Rectangle 1"/>
        <xdr:cNvSpPr>
          <a:spLocks noChangeArrowheads="1"/>
        </xdr:cNvSpPr>
      </xdr:nvSpPr>
      <xdr:spPr bwMode="auto">
        <a:xfrm flipV="1">
          <a:off x="6591300" y="48291750"/>
          <a:ext cx="6705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id="1" name="Table1" displayName="Table1" ref="A4:G25" totalsRowShown="0" headerRowDxfId="31" headerRowBorderDxfId="30" tableBorderDxfId="29" totalsRowBorderDxfId="28">
  <autoFilter ref="A4:G25"/>
  <tableColumns count="7">
    <tableColumn id="1" name="Item_x000a_No" dataDxfId="27">
      <calculatedColumnFormula>A4+1</calculatedColumnFormula>
    </tableColumn>
    <tableColumn id="2" name="Data item" dataDxfId="26"/>
    <tableColumn id="3" name="Position" dataDxfId="25"/>
    <tableColumn id="4" name="Type &amp; size" dataDxfId="24"/>
    <tableColumn id="5" name="Valid values / Notes" dataDxfId="23"/>
    <tableColumn id="6" name="Edit Rules"/>
    <tableColumn id="7" name="Error_x000a_Code" dataDxfId="22"/>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G41" totalsRowShown="0" headerRowDxfId="21" headerRowBorderDxfId="20" tableBorderDxfId="19" totalsRowBorderDxfId="18">
  <autoFilter ref="A3:G41"/>
  <tableColumns count="7">
    <tableColumn id="1" name="Item_x000a_No" dataDxfId="17"/>
    <tableColumn id="2" name="Data item" dataDxfId="16"/>
    <tableColumn id="3" name="Position" dataDxfId="15"/>
    <tableColumn id="4" name="Type &amp; size" dataDxfId="14"/>
    <tableColumn id="5" name="Valid values / Notes" dataDxfId="13"/>
    <tableColumn id="6" name="Edit Rules" dataDxfId="12"/>
    <tableColumn id="7" name="Error_x000a_Code" dataDxfId="11"/>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0:B18" totalsRowShown="0" headerRowDxfId="10" headerRowBorderDxfId="9" tableBorderDxfId="8" totalsRowBorderDxfId="7">
  <autoFilter ref="A10:B18"/>
  <tableColumns count="2">
    <tableColumn id="1" name="State/Territory" dataDxfId="6"/>
    <tableColumn id="2" name="Value" dataDxfId="5"/>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21:B23" totalsRowShown="0" headerRowBorderDxfId="4" tableBorderDxfId="3" totalsRowBorderDxfId="2">
  <autoFilter ref="A21:B23"/>
  <tableColumns count="2">
    <tableColumn id="1" name="Year and Quarter" dataDxfId="1"/>
    <tableColumn id="2" name="Val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tabSelected="1" topLeftCell="B1" zoomScaleNormal="100" zoomScaleSheetLayoutView="70" workbookViewId="0">
      <selection activeCell="E6" sqref="E6"/>
    </sheetView>
  </sheetViews>
  <sheetFormatPr defaultRowHeight="12.75" x14ac:dyDescent="0.2"/>
  <cols>
    <col min="1" max="1" width="5.7109375" style="1" bestFit="1" customWidth="1"/>
    <col min="2" max="2" width="26.42578125" style="1" bestFit="1" customWidth="1"/>
    <col min="3" max="3" width="11.42578125" style="9" customWidth="1"/>
    <col min="4" max="4" width="14.42578125" style="3" customWidth="1"/>
    <col min="5" max="5" width="84.42578125" style="1" customWidth="1"/>
    <col min="6" max="6" width="52.42578125" style="2" customWidth="1"/>
    <col min="7" max="7" width="16.28515625" style="6" customWidth="1"/>
    <col min="8" max="10" width="0" style="1" hidden="1" customWidth="1"/>
    <col min="11" max="16384" width="9.140625" style="1"/>
  </cols>
  <sheetData>
    <row r="1" spans="1:12" ht="15.75" x14ac:dyDescent="0.2">
      <c r="A1" s="111" t="s">
        <v>355</v>
      </c>
      <c r="B1" s="111"/>
      <c r="C1" s="111"/>
      <c r="D1" s="111"/>
      <c r="E1" s="111"/>
      <c r="F1" s="111"/>
      <c r="G1" s="111"/>
      <c r="H1" s="111"/>
    </row>
    <row r="2" spans="1:12" ht="409.5" customHeight="1" x14ac:dyDescent="0.2">
      <c r="A2" s="112" t="s">
        <v>290</v>
      </c>
      <c r="B2" s="112"/>
      <c r="C2" s="112"/>
      <c r="D2" s="112"/>
      <c r="E2" s="112"/>
      <c r="F2" s="112"/>
      <c r="G2" s="112"/>
      <c r="H2" s="112"/>
    </row>
    <row r="3" spans="1:12" ht="90.75" customHeight="1" x14ac:dyDescent="0.2">
      <c r="A3" s="113"/>
      <c r="B3" s="113"/>
      <c r="C3" s="113"/>
      <c r="D3" s="113"/>
      <c r="E3" s="113"/>
      <c r="F3" s="113"/>
      <c r="G3" s="113"/>
      <c r="H3" s="113"/>
    </row>
    <row r="4" spans="1:12" ht="25.5" x14ac:dyDescent="0.2">
      <c r="A4" s="84" t="s">
        <v>5</v>
      </c>
      <c r="B4" s="85" t="s">
        <v>4</v>
      </c>
      <c r="C4" s="86" t="s">
        <v>2</v>
      </c>
      <c r="D4" s="85" t="s">
        <v>1</v>
      </c>
      <c r="E4" s="85" t="s">
        <v>6</v>
      </c>
      <c r="F4" s="85" t="s">
        <v>7</v>
      </c>
      <c r="G4" s="87" t="s">
        <v>0</v>
      </c>
      <c r="H4" s="24" t="s">
        <v>31</v>
      </c>
      <c r="I4" s="24" t="s">
        <v>32</v>
      </c>
      <c r="J4" s="24" t="s">
        <v>33</v>
      </c>
    </row>
    <row r="5" spans="1:12" ht="38.25" x14ac:dyDescent="0.2">
      <c r="A5" s="80">
        <v>1</v>
      </c>
      <c r="B5" s="28" t="s">
        <v>255</v>
      </c>
      <c r="C5" s="36" t="s">
        <v>257</v>
      </c>
      <c r="D5" s="26" t="s">
        <v>256</v>
      </c>
      <c r="E5" s="28" t="s">
        <v>496</v>
      </c>
      <c r="F5" s="34" t="s">
        <v>259</v>
      </c>
      <c r="G5" s="82" t="s">
        <v>458</v>
      </c>
      <c r="H5" s="24"/>
      <c r="I5" s="24"/>
      <c r="J5" s="24"/>
    </row>
    <row r="6" spans="1:12" ht="400.5" customHeight="1" x14ac:dyDescent="0.2">
      <c r="A6" s="81">
        <f t="shared" ref="A6:A25" si="0">A5+1</f>
        <v>2</v>
      </c>
      <c r="B6" s="28" t="s">
        <v>8</v>
      </c>
      <c r="C6" s="32" t="s">
        <v>258</v>
      </c>
      <c r="D6" s="26" t="s">
        <v>3</v>
      </c>
      <c r="E6" s="139" t="s">
        <v>502</v>
      </c>
      <c r="F6" s="140" t="s">
        <v>503</v>
      </c>
      <c r="G6" s="141" t="s">
        <v>499</v>
      </c>
      <c r="H6" s="22">
        <f>1</f>
        <v>1</v>
      </c>
      <c r="I6" s="22">
        <f>H6+9-1</f>
        <v>9</v>
      </c>
      <c r="J6" s="25" t="str">
        <f>IF(H6=I6,H6,H6&amp;"-"&amp;I6)</f>
        <v>1-9</v>
      </c>
    </row>
    <row r="7" spans="1:12" s="22" customFormat="1" ht="242.25" x14ac:dyDescent="0.2">
      <c r="A7" s="81">
        <f t="shared" si="0"/>
        <v>3</v>
      </c>
      <c r="B7" s="28" t="s">
        <v>291</v>
      </c>
      <c r="C7" s="32" t="s">
        <v>270</v>
      </c>
      <c r="D7" s="26" t="s">
        <v>71</v>
      </c>
      <c r="E7" s="139" t="s">
        <v>504</v>
      </c>
      <c r="F7" s="30" t="s">
        <v>509</v>
      </c>
      <c r="G7" s="82" t="s">
        <v>510</v>
      </c>
      <c r="L7" s="1"/>
    </row>
    <row r="8" spans="1:12" ht="51" x14ac:dyDescent="0.2">
      <c r="A8" s="81">
        <f t="shared" si="0"/>
        <v>4</v>
      </c>
      <c r="B8" s="28" t="s">
        <v>9</v>
      </c>
      <c r="C8" s="32" t="s">
        <v>271</v>
      </c>
      <c r="D8" s="26" t="s">
        <v>10</v>
      </c>
      <c r="E8" s="28" t="s">
        <v>254</v>
      </c>
      <c r="F8" s="142" t="s">
        <v>459</v>
      </c>
      <c r="G8" s="82" t="s">
        <v>278</v>
      </c>
      <c r="H8" s="22">
        <f>I6+1</f>
        <v>10</v>
      </c>
      <c r="I8" s="22">
        <f>H8+20-1</f>
        <v>29</v>
      </c>
      <c r="J8" s="25" t="str">
        <f>IF(H8=I8,H8,H8&amp;"-"&amp;I8)</f>
        <v>10-29</v>
      </c>
      <c r="K8" s="22"/>
    </row>
    <row r="9" spans="1:12" ht="89.25" x14ac:dyDescent="0.2">
      <c r="A9" s="81">
        <f t="shared" si="0"/>
        <v>5</v>
      </c>
      <c r="B9" s="28" t="s">
        <v>11</v>
      </c>
      <c r="C9" s="32" t="s">
        <v>272</v>
      </c>
      <c r="D9" s="26" t="s">
        <v>12</v>
      </c>
      <c r="E9" s="28" t="s">
        <v>27</v>
      </c>
      <c r="F9" s="33" t="s">
        <v>279</v>
      </c>
      <c r="G9" s="83" t="s">
        <v>303</v>
      </c>
      <c r="H9" s="22">
        <f t="shared" ref="H9:H22" si="1">I8+1</f>
        <v>30</v>
      </c>
      <c r="I9" s="22">
        <f>H9+1-1</f>
        <v>30</v>
      </c>
      <c r="J9" s="25">
        <f t="shared" ref="J9:J22" si="2">IF(H9=I9,H9,H9&amp;"-"&amp;I9)</f>
        <v>30</v>
      </c>
      <c r="K9" s="22"/>
    </row>
    <row r="10" spans="1:12" ht="158.25" customHeight="1" x14ac:dyDescent="0.2">
      <c r="A10" s="81">
        <f t="shared" si="0"/>
        <v>6</v>
      </c>
      <c r="B10" s="28" t="s">
        <v>13</v>
      </c>
      <c r="C10" s="32" t="s">
        <v>273</v>
      </c>
      <c r="D10" s="26" t="s">
        <v>14</v>
      </c>
      <c r="E10" s="28" t="s">
        <v>358</v>
      </c>
      <c r="F10" s="34" t="s">
        <v>359</v>
      </c>
      <c r="G10" s="82" t="s">
        <v>460</v>
      </c>
      <c r="H10" s="22">
        <f t="shared" si="1"/>
        <v>31</v>
      </c>
      <c r="I10" s="22">
        <f>H10+8-1</f>
        <v>38</v>
      </c>
      <c r="J10" s="25" t="str">
        <f t="shared" si="2"/>
        <v>31-38</v>
      </c>
      <c r="K10" s="22"/>
    </row>
    <row r="11" spans="1:12" ht="175.5" customHeight="1" x14ac:dyDescent="0.2">
      <c r="A11" s="81">
        <f t="shared" si="0"/>
        <v>7</v>
      </c>
      <c r="B11" s="28" t="s">
        <v>34</v>
      </c>
      <c r="C11" s="32" t="s">
        <v>274</v>
      </c>
      <c r="D11" s="26" t="s">
        <v>22</v>
      </c>
      <c r="E11" s="28" t="s">
        <v>497</v>
      </c>
      <c r="F11" s="33" t="s">
        <v>473</v>
      </c>
      <c r="G11" s="82" t="s">
        <v>269</v>
      </c>
      <c r="H11" s="22">
        <f t="shared" si="1"/>
        <v>39</v>
      </c>
      <c r="I11" s="22">
        <f>H11+4-1</f>
        <v>42</v>
      </c>
      <c r="J11" s="25" t="str">
        <f t="shared" si="2"/>
        <v>39-42</v>
      </c>
      <c r="K11" s="22"/>
    </row>
    <row r="12" spans="1:12" s="5" customFormat="1" ht="89.25" x14ac:dyDescent="0.2">
      <c r="A12" s="81">
        <f t="shared" si="0"/>
        <v>8</v>
      </c>
      <c r="B12" s="28" t="s">
        <v>15</v>
      </c>
      <c r="C12" s="32" t="s">
        <v>275</v>
      </c>
      <c r="D12" s="26" t="s">
        <v>12</v>
      </c>
      <c r="E12" s="28" t="s">
        <v>28</v>
      </c>
      <c r="F12" s="35" t="s">
        <v>304</v>
      </c>
      <c r="G12" s="83" t="s">
        <v>280</v>
      </c>
      <c r="H12" s="22">
        <f t="shared" si="1"/>
        <v>43</v>
      </c>
      <c r="I12" s="22">
        <f>H12+1-1</f>
        <v>43</v>
      </c>
      <c r="J12" s="25">
        <f t="shared" si="2"/>
        <v>43</v>
      </c>
      <c r="K12" s="23"/>
      <c r="L12" s="1"/>
    </row>
    <row r="13" spans="1:12" s="5" customFormat="1" ht="350.25" customHeight="1" x14ac:dyDescent="0.2">
      <c r="A13" s="81">
        <f t="shared" si="0"/>
        <v>9</v>
      </c>
      <c r="B13" s="35" t="s">
        <v>38</v>
      </c>
      <c r="C13" s="32" t="s">
        <v>276</v>
      </c>
      <c r="D13" s="27" t="s">
        <v>37</v>
      </c>
      <c r="E13" s="35" t="s">
        <v>498</v>
      </c>
      <c r="F13" s="35" t="s">
        <v>461</v>
      </c>
      <c r="G13" s="83" t="s">
        <v>305</v>
      </c>
      <c r="H13" s="22">
        <f t="shared" si="1"/>
        <v>44</v>
      </c>
      <c r="I13" s="22">
        <f>H13+5-1</f>
        <v>48</v>
      </c>
      <c r="J13" s="25" t="str">
        <f t="shared" si="2"/>
        <v>44-48</v>
      </c>
      <c r="K13" s="23"/>
      <c r="L13" s="1"/>
    </row>
    <row r="14" spans="1:12" s="5" customFormat="1" ht="216.75" x14ac:dyDescent="0.2">
      <c r="A14" s="81">
        <f t="shared" si="0"/>
        <v>10</v>
      </c>
      <c r="B14" s="28" t="s">
        <v>73</v>
      </c>
      <c r="C14" s="32" t="s">
        <v>288</v>
      </c>
      <c r="D14" s="26" t="s">
        <v>23</v>
      </c>
      <c r="E14" s="28" t="s">
        <v>42</v>
      </c>
      <c r="F14" s="33" t="s">
        <v>281</v>
      </c>
      <c r="G14" s="82" t="s">
        <v>286</v>
      </c>
      <c r="H14" s="22">
        <f>I13+1</f>
        <v>49</v>
      </c>
      <c r="I14" s="22">
        <f>H14+2-1</f>
        <v>50</v>
      </c>
      <c r="J14" s="25" t="str">
        <f t="shared" si="2"/>
        <v>49-50</v>
      </c>
      <c r="K14" s="23"/>
      <c r="L14" s="1"/>
    </row>
    <row r="15" spans="1:12" s="5" customFormat="1" ht="102" x14ac:dyDescent="0.2">
      <c r="A15" s="81">
        <f t="shared" si="0"/>
        <v>11</v>
      </c>
      <c r="B15" s="28" t="s">
        <v>292</v>
      </c>
      <c r="C15" s="32" t="s">
        <v>289</v>
      </c>
      <c r="D15" s="26" t="s">
        <v>16</v>
      </c>
      <c r="E15" s="28" t="s">
        <v>495</v>
      </c>
      <c r="F15" s="34" t="s">
        <v>293</v>
      </c>
      <c r="G15" s="82" t="s">
        <v>287</v>
      </c>
      <c r="H15" s="22">
        <f t="shared" si="1"/>
        <v>51</v>
      </c>
      <c r="I15" s="22">
        <f>H15+1-1</f>
        <v>51</v>
      </c>
      <c r="J15" s="25">
        <f t="shared" si="2"/>
        <v>51</v>
      </c>
      <c r="K15" s="23"/>
      <c r="L15" s="1"/>
    </row>
    <row r="16" spans="1:12" s="5" customFormat="1" ht="63.75" x14ac:dyDescent="0.2">
      <c r="A16" s="81">
        <f t="shared" si="0"/>
        <v>12</v>
      </c>
      <c r="B16" s="28" t="s">
        <v>301</v>
      </c>
      <c r="C16" s="32" t="s">
        <v>314</v>
      </c>
      <c r="D16" s="26" t="s">
        <v>16</v>
      </c>
      <c r="E16" s="28" t="s">
        <v>17</v>
      </c>
      <c r="F16" s="34" t="s">
        <v>260</v>
      </c>
      <c r="G16" s="82" t="s">
        <v>253</v>
      </c>
      <c r="H16" s="22" t="e">
        <f>#REF!+1</f>
        <v>#REF!</v>
      </c>
      <c r="I16" s="22" t="e">
        <f>H16+1-1</f>
        <v>#REF!</v>
      </c>
      <c r="J16" s="25" t="e">
        <f t="shared" si="2"/>
        <v>#REF!</v>
      </c>
      <c r="K16" s="23"/>
      <c r="L16" s="1"/>
    </row>
    <row r="17" spans="1:12" s="5" customFormat="1" ht="102" x14ac:dyDescent="0.2">
      <c r="A17" s="81">
        <f t="shared" si="0"/>
        <v>13</v>
      </c>
      <c r="B17" s="28" t="s">
        <v>300</v>
      </c>
      <c r="C17" s="32" t="s">
        <v>315</v>
      </c>
      <c r="D17" s="26" t="s">
        <v>16</v>
      </c>
      <c r="E17" s="28" t="s">
        <v>26</v>
      </c>
      <c r="F17" s="34" t="s">
        <v>462</v>
      </c>
      <c r="G17" s="82" t="s">
        <v>463</v>
      </c>
      <c r="H17" s="22" t="e">
        <f t="shared" si="1"/>
        <v>#REF!</v>
      </c>
      <c r="I17" s="22" t="e">
        <f>H17+1-1</f>
        <v>#REF!</v>
      </c>
      <c r="J17" s="25" t="e">
        <f t="shared" si="2"/>
        <v>#REF!</v>
      </c>
      <c r="K17" s="23"/>
      <c r="L17" s="1"/>
    </row>
    <row r="18" spans="1:12" s="5" customFormat="1" ht="99" customHeight="1" x14ac:dyDescent="0.2">
      <c r="A18" s="81">
        <f t="shared" si="0"/>
        <v>14</v>
      </c>
      <c r="B18" s="28" t="s">
        <v>19</v>
      </c>
      <c r="C18" s="32" t="s">
        <v>316</v>
      </c>
      <c r="D18" s="26" t="s">
        <v>18</v>
      </c>
      <c r="E18" s="28" t="s">
        <v>357</v>
      </c>
      <c r="F18" s="34" t="s">
        <v>306</v>
      </c>
      <c r="G18" s="82" t="s">
        <v>311</v>
      </c>
      <c r="H18" s="22" t="e">
        <f t="shared" si="1"/>
        <v>#REF!</v>
      </c>
      <c r="I18" s="22" t="e">
        <f>H18+8-1</f>
        <v>#REF!</v>
      </c>
      <c r="J18" s="25" t="e">
        <f t="shared" si="2"/>
        <v>#REF!</v>
      </c>
      <c r="K18" s="23"/>
      <c r="L18" s="1"/>
    </row>
    <row r="19" spans="1:12" s="5" customFormat="1" ht="204" x14ac:dyDescent="0.2">
      <c r="A19" s="81">
        <f t="shared" si="0"/>
        <v>15</v>
      </c>
      <c r="B19" s="28" t="s">
        <v>20</v>
      </c>
      <c r="C19" s="32" t="s">
        <v>317</v>
      </c>
      <c r="D19" s="26" t="s">
        <v>71</v>
      </c>
      <c r="E19" s="28" t="s">
        <v>361</v>
      </c>
      <c r="F19" s="30" t="s">
        <v>261</v>
      </c>
      <c r="G19" s="82" t="s">
        <v>464</v>
      </c>
      <c r="H19" s="22" t="e">
        <f t="shared" si="1"/>
        <v>#REF!</v>
      </c>
      <c r="I19" s="22" t="e">
        <f>H19+2-1</f>
        <v>#REF!</v>
      </c>
      <c r="J19" s="25" t="e">
        <f t="shared" si="2"/>
        <v>#REF!</v>
      </c>
      <c r="K19" s="23"/>
      <c r="L19" s="1"/>
    </row>
    <row r="20" spans="1:12" s="5" customFormat="1" ht="114.75" x14ac:dyDescent="0.2">
      <c r="A20" s="81">
        <f t="shared" si="0"/>
        <v>16</v>
      </c>
      <c r="B20" s="28" t="s">
        <v>299</v>
      </c>
      <c r="C20" s="32" t="s">
        <v>318</v>
      </c>
      <c r="D20" s="26" t="s">
        <v>18</v>
      </c>
      <c r="E20" s="28" t="s">
        <v>356</v>
      </c>
      <c r="F20" s="34" t="s">
        <v>307</v>
      </c>
      <c r="G20" s="82" t="s">
        <v>465</v>
      </c>
      <c r="H20" s="22" t="e">
        <f t="shared" si="1"/>
        <v>#REF!</v>
      </c>
      <c r="I20" s="22" t="e">
        <f>H20+8-1</f>
        <v>#REF!</v>
      </c>
      <c r="J20" s="25" t="e">
        <f t="shared" si="2"/>
        <v>#REF!</v>
      </c>
      <c r="K20" s="23"/>
      <c r="L20" s="1"/>
    </row>
    <row r="21" spans="1:12" s="5" customFormat="1" ht="63.75" x14ac:dyDescent="0.2">
      <c r="A21" s="81">
        <f t="shared" si="0"/>
        <v>17</v>
      </c>
      <c r="B21" s="28" t="s">
        <v>295</v>
      </c>
      <c r="C21" s="32" t="s">
        <v>319</v>
      </c>
      <c r="D21" s="26" t="s">
        <v>16</v>
      </c>
      <c r="E21" s="28" t="s">
        <v>296</v>
      </c>
      <c r="F21" s="34" t="s">
        <v>297</v>
      </c>
      <c r="G21" s="82" t="s">
        <v>277</v>
      </c>
      <c r="H21" s="22" t="e">
        <f t="shared" si="1"/>
        <v>#REF!</v>
      </c>
      <c r="I21" s="22" t="e">
        <f>H21+1-1</f>
        <v>#REF!</v>
      </c>
      <c r="J21" s="25" t="e">
        <f t="shared" si="2"/>
        <v>#REF!</v>
      </c>
      <c r="K21" s="23"/>
      <c r="L21" s="1"/>
    </row>
    <row r="22" spans="1:12" s="5" customFormat="1" ht="51" x14ac:dyDescent="0.2">
      <c r="A22" s="81">
        <f t="shared" si="0"/>
        <v>18</v>
      </c>
      <c r="B22" s="28" t="s">
        <v>298</v>
      </c>
      <c r="C22" s="29" t="s">
        <v>320</v>
      </c>
      <c r="D22" s="26" t="s">
        <v>294</v>
      </c>
      <c r="E22" s="28" t="s">
        <v>308</v>
      </c>
      <c r="F22" s="30" t="s">
        <v>262</v>
      </c>
      <c r="G22" s="82" t="s">
        <v>265</v>
      </c>
      <c r="H22" s="22" t="e">
        <f t="shared" si="1"/>
        <v>#REF!</v>
      </c>
      <c r="I22" s="22" t="e">
        <f>H22+4-1</f>
        <v>#REF!</v>
      </c>
      <c r="J22" s="25" t="e">
        <f t="shared" si="2"/>
        <v>#REF!</v>
      </c>
      <c r="K22" s="23"/>
      <c r="L22" s="1"/>
    </row>
    <row r="23" spans="1:12" s="5" customFormat="1" ht="63.75" x14ac:dyDescent="0.2">
      <c r="A23" s="81">
        <f t="shared" si="0"/>
        <v>19</v>
      </c>
      <c r="B23" s="28" t="s">
        <v>313</v>
      </c>
      <c r="C23" s="36" t="s">
        <v>321</v>
      </c>
      <c r="D23" s="26" t="s">
        <v>302</v>
      </c>
      <c r="E23" s="28" t="s">
        <v>309</v>
      </c>
      <c r="F23" s="34" t="s">
        <v>297</v>
      </c>
      <c r="G23" s="82" t="s">
        <v>285</v>
      </c>
      <c r="H23" s="22"/>
      <c r="I23" s="22"/>
      <c r="J23" s="25"/>
      <c r="K23" s="23"/>
      <c r="L23" s="1"/>
    </row>
    <row r="24" spans="1:12" s="5" customFormat="1" ht="89.25" x14ac:dyDescent="0.2">
      <c r="A24" s="81">
        <f t="shared" si="0"/>
        <v>20</v>
      </c>
      <c r="B24" s="28" t="s">
        <v>283</v>
      </c>
      <c r="C24" s="36" t="s">
        <v>322</v>
      </c>
      <c r="D24" s="26" t="s">
        <v>284</v>
      </c>
      <c r="E24" s="28" t="s">
        <v>310</v>
      </c>
      <c r="F24" s="33" t="s">
        <v>451</v>
      </c>
      <c r="G24" s="83" t="s">
        <v>450</v>
      </c>
      <c r="K24" s="23"/>
      <c r="L24" s="1"/>
    </row>
    <row r="25" spans="1:12" s="5" customFormat="1" ht="165.75" x14ac:dyDescent="0.2">
      <c r="A25" s="88">
        <f t="shared" si="0"/>
        <v>21</v>
      </c>
      <c r="B25" s="89" t="s">
        <v>266</v>
      </c>
      <c r="C25" s="90" t="s">
        <v>323</v>
      </c>
      <c r="D25" s="90" t="s">
        <v>267</v>
      </c>
      <c r="E25" s="89" t="s">
        <v>505</v>
      </c>
      <c r="F25" s="91" t="s">
        <v>268</v>
      </c>
      <c r="G25" s="92" t="s">
        <v>312</v>
      </c>
      <c r="K25" s="23"/>
      <c r="L25" s="1"/>
    </row>
    <row r="26" spans="1:12" s="5" customFormat="1" x14ac:dyDescent="0.2">
      <c r="A26" s="12"/>
      <c r="B26" s="4"/>
      <c r="C26" s="13"/>
      <c r="D26" s="11"/>
      <c r="E26" s="4"/>
      <c r="F26" s="8"/>
      <c r="G26" s="11"/>
    </row>
    <row r="27" spans="1:12" s="5" customFormat="1" x14ac:dyDescent="0.2">
      <c r="A27" s="12"/>
      <c r="B27" s="4"/>
      <c r="C27" s="13"/>
      <c r="D27" s="11"/>
      <c r="E27" s="4"/>
      <c r="F27" s="8"/>
      <c r="G27" s="11"/>
    </row>
    <row r="28" spans="1:12" s="5" customFormat="1" x14ac:dyDescent="0.2">
      <c r="A28" s="12"/>
      <c r="B28" s="4"/>
      <c r="C28" s="14"/>
      <c r="D28" s="11"/>
      <c r="E28" s="4"/>
      <c r="F28" s="8"/>
      <c r="G28" s="11"/>
    </row>
    <row r="29" spans="1:12" s="5" customFormat="1" x14ac:dyDescent="0.2">
      <c r="A29" s="12"/>
      <c r="B29" s="4"/>
      <c r="C29" s="14"/>
      <c r="D29" s="11"/>
      <c r="E29" s="4"/>
      <c r="F29" s="8"/>
      <c r="G29" s="11"/>
    </row>
    <row r="30" spans="1:12" s="5" customFormat="1" x14ac:dyDescent="0.2">
      <c r="A30" s="12"/>
      <c r="B30" s="4"/>
      <c r="C30" s="14"/>
      <c r="D30" s="11"/>
      <c r="E30" s="4"/>
      <c r="F30" s="8"/>
      <c r="G30" s="11"/>
    </row>
    <row r="31" spans="1:12" s="5" customFormat="1" x14ac:dyDescent="0.2">
      <c r="A31" s="12"/>
      <c r="B31" s="4"/>
      <c r="C31" s="14"/>
      <c r="D31" s="11"/>
      <c r="E31" s="4"/>
      <c r="F31" s="8"/>
      <c r="G31" s="11"/>
    </row>
    <row r="32" spans="1:12" s="5" customFormat="1" x14ac:dyDescent="0.2">
      <c r="A32" s="12"/>
      <c r="B32" s="4"/>
      <c r="C32" s="14"/>
      <c r="D32" s="11"/>
      <c r="E32" s="4"/>
      <c r="F32" s="8"/>
      <c r="G32" s="7"/>
    </row>
    <row r="33" spans="1:7" s="5" customFormat="1" x14ac:dyDescent="0.2">
      <c r="A33" s="12"/>
      <c r="B33" s="4"/>
      <c r="C33" s="14"/>
      <c r="D33" s="11"/>
      <c r="E33" s="4"/>
      <c r="F33" s="8"/>
      <c r="G33" s="11"/>
    </row>
    <row r="34" spans="1:7" s="5" customFormat="1" x14ac:dyDescent="0.2">
      <c r="A34" s="12"/>
      <c r="B34" s="4"/>
      <c r="C34" s="14"/>
      <c r="D34" s="11"/>
      <c r="E34" s="4"/>
      <c r="F34" s="8"/>
      <c r="G34" s="11"/>
    </row>
    <row r="35" spans="1:7" s="5" customFormat="1" x14ac:dyDescent="0.2">
      <c r="A35" s="12"/>
      <c r="B35" s="4"/>
      <c r="C35" s="14"/>
      <c r="D35" s="11"/>
      <c r="E35" s="4"/>
      <c r="F35" s="8"/>
      <c r="G35" s="11"/>
    </row>
    <row r="36" spans="1:7" s="5" customFormat="1" x14ac:dyDescent="0.2">
      <c r="A36" s="12"/>
      <c r="B36" s="4"/>
      <c r="C36" s="13"/>
      <c r="D36" s="11"/>
      <c r="E36" s="4"/>
      <c r="F36" s="8"/>
      <c r="G36" s="7"/>
    </row>
    <row r="37" spans="1:7" s="5" customFormat="1" x14ac:dyDescent="0.2">
      <c r="A37" s="12"/>
      <c r="B37" s="4"/>
      <c r="C37" s="14"/>
      <c r="D37" s="11"/>
      <c r="E37" s="4"/>
      <c r="F37" s="8"/>
      <c r="G37" s="11"/>
    </row>
    <row r="38" spans="1:7" s="5" customFormat="1" x14ac:dyDescent="0.2">
      <c r="A38" s="12"/>
      <c r="B38" s="4"/>
      <c r="C38" s="14"/>
      <c r="D38" s="11"/>
      <c r="E38" s="4"/>
      <c r="F38" s="8"/>
      <c r="G38" s="7"/>
    </row>
    <row r="39" spans="1:7" s="5" customFormat="1" x14ac:dyDescent="0.2">
      <c r="A39" s="12"/>
      <c r="B39" s="4"/>
      <c r="C39" s="14"/>
      <c r="D39" s="11"/>
      <c r="E39" s="4"/>
      <c r="F39" s="8"/>
      <c r="G39" s="7"/>
    </row>
    <row r="40" spans="1:7" s="5" customFormat="1" x14ac:dyDescent="0.2">
      <c r="A40" s="12"/>
      <c r="B40" s="4"/>
      <c r="C40" s="13"/>
      <c r="D40" s="11"/>
      <c r="E40" s="4"/>
      <c r="F40" s="8"/>
      <c r="G40" s="7"/>
    </row>
    <row r="41" spans="1:7" s="5" customFormat="1" x14ac:dyDescent="0.2">
      <c r="A41" s="12"/>
      <c r="B41" s="4"/>
      <c r="C41" s="13"/>
      <c r="D41" s="11"/>
      <c r="E41" s="4"/>
      <c r="F41" s="8"/>
      <c r="G41" s="11"/>
    </row>
    <row r="42" spans="1:7" s="5" customFormat="1" x14ac:dyDescent="0.2">
      <c r="A42" s="12"/>
      <c r="B42" s="4"/>
      <c r="C42" s="14"/>
      <c r="D42" s="15"/>
      <c r="E42" s="4"/>
      <c r="F42" s="8"/>
      <c r="G42" s="11"/>
    </row>
    <row r="43" spans="1:7" s="5" customFormat="1" x14ac:dyDescent="0.2">
      <c r="A43" s="12"/>
      <c r="B43" s="4"/>
      <c r="C43" s="14"/>
      <c r="D43" s="11"/>
      <c r="E43" s="4"/>
      <c r="F43" s="8"/>
      <c r="G43" s="7"/>
    </row>
    <row r="44" spans="1:7" s="5" customFormat="1" x14ac:dyDescent="0.2">
      <c r="A44" s="12"/>
      <c r="B44" s="4"/>
      <c r="C44" s="13"/>
      <c r="D44" s="11"/>
      <c r="E44" s="4"/>
      <c r="F44" s="8"/>
      <c r="G44" s="7"/>
    </row>
    <row r="45" spans="1:7" s="5" customFormat="1" x14ac:dyDescent="0.2">
      <c r="A45" s="12"/>
      <c r="B45" s="4"/>
      <c r="C45" s="13"/>
      <c r="D45" s="11"/>
      <c r="E45" s="4"/>
      <c r="F45" s="8"/>
      <c r="G45" s="7"/>
    </row>
    <row r="46" spans="1:7" s="5" customFormat="1" x14ac:dyDescent="0.2">
      <c r="A46" s="12"/>
      <c r="B46" s="4"/>
      <c r="C46" s="13"/>
      <c r="D46" s="11"/>
      <c r="E46" s="4"/>
      <c r="F46" s="8"/>
      <c r="G46" s="7"/>
    </row>
    <row r="47" spans="1:7" s="5" customFormat="1" x14ac:dyDescent="0.2">
      <c r="A47" s="12"/>
      <c r="B47" s="4"/>
      <c r="C47" s="13"/>
      <c r="D47" s="11"/>
      <c r="E47" s="4"/>
      <c r="F47" s="8"/>
      <c r="G47" s="7"/>
    </row>
    <row r="48" spans="1:7" s="5" customFormat="1" x14ac:dyDescent="0.2">
      <c r="A48" s="12"/>
      <c r="B48" s="4"/>
      <c r="C48" s="14"/>
      <c r="D48" s="11"/>
      <c r="E48" s="4"/>
      <c r="F48" s="8"/>
      <c r="G48" s="7"/>
    </row>
    <row r="49" spans="1:7" s="5" customFormat="1" x14ac:dyDescent="0.2">
      <c r="A49" s="12"/>
      <c r="B49" s="4"/>
      <c r="C49" s="14"/>
      <c r="D49" s="11"/>
      <c r="E49" s="4"/>
      <c r="F49" s="8"/>
      <c r="G49" s="7"/>
    </row>
    <row r="50" spans="1:7" s="5" customFormat="1" x14ac:dyDescent="0.2">
      <c r="A50" s="12"/>
      <c r="B50" s="4"/>
      <c r="C50" s="13"/>
      <c r="D50" s="11"/>
      <c r="E50" s="4"/>
      <c r="F50" s="8"/>
      <c r="G50" s="7"/>
    </row>
    <row r="51" spans="1:7" s="5" customFormat="1" x14ac:dyDescent="0.2">
      <c r="A51" s="12"/>
      <c r="B51" s="4"/>
      <c r="C51" s="14"/>
      <c r="D51" s="11"/>
      <c r="E51" s="4"/>
      <c r="F51" s="8"/>
      <c r="G51" s="7"/>
    </row>
    <row r="52" spans="1:7" s="5" customFormat="1" x14ac:dyDescent="0.2">
      <c r="A52" s="12"/>
      <c r="B52" s="4"/>
      <c r="C52" s="14"/>
      <c r="D52" s="11"/>
      <c r="E52" s="4"/>
      <c r="F52" s="8"/>
      <c r="G52" s="11"/>
    </row>
    <row r="53" spans="1:7" s="5" customFormat="1" x14ac:dyDescent="0.2">
      <c r="A53" s="12"/>
      <c r="B53" s="4"/>
      <c r="C53" s="14"/>
      <c r="D53" s="11"/>
      <c r="E53" s="4"/>
      <c r="F53" s="8"/>
      <c r="G53" s="7"/>
    </row>
    <row r="54" spans="1:7" s="5" customFormat="1" x14ac:dyDescent="0.2">
      <c r="A54" s="12"/>
      <c r="B54" s="4"/>
      <c r="C54" s="14"/>
      <c r="D54" s="11"/>
      <c r="E54" s="4"/>
      <c r="F54" s="8"/>
      <c r="G54" s="11"/>
    </row>
    <row r="55" spans="1:7" s="5" customFormat="1" x14ac:dyDescent="0.2">
      <c r="A55" s="12"/>
      <c r="B55" s="4"/>
      <c r="C55" s="14"/>
      <c r="D55" s="11"/>
      <c r="E55" s="4"/>
      <c r="F55" s="8"/>
      <c r="G55" s="7"/>
    </row>
    <row r="56" spans="1:7" s="5" customFormat="1" x14ac:dyDescent="0.2">
      <c r="A56" s="12"/>
      <c r="B56" s="4"/>
      <c r="C56" s="14"/>
      <c r="D56" s="11"/>
      <c r="E56" s="4"/>
      <c r="F56" s="8"/>
      <c r="G56" s="7"/>
    </row>
    <row r="57" spans="1:7" s="5" customFormat="1" x14ac:dyDescent="0.2">
      <c r="A57" s="12"/>
      <c r="B57" s="4"/>
      <c r="C57" s="14"/>
      <c r="D57" s="11"/>
      <c r="E57" s="4"/>
      <c r="F57" s="8"/>
      <c r="G57" s="11"/>
    </row>
    <row r="58" spans="1:7" s="5" customFormat="1" x14ac:dyDescent="0.2">
      <c r="C58" s="16"/>
      <c r="D58" s="17"/>
      <c r="F58" s="10"/>
      <c r="G58" s="7"/>
    </row>
    <row r="59" spans="1:7" s="5" customFormat="1" x14ac:dyDescent="0.2">
      <c r="A59" s="12"/>
      <c r="B59" s="4"/>
      <c r="C59" s="13"/>
      <c r="D59" s="11"/>
      <c r="E59" s="4"/>
      <c r="F59" s="8"/>
      <c r="G59" s="11"/>
    </row>
    <row r="60" spans="1:7" s="5" customFormat="1" x14ac:dyDescent="0.2">
      <c r="C60" s="16"/>
      <c r="D60" s="17"/>
      <c r="F60" s="10"/>
      <c r="G60" s="7"/>
    </row>
    <row r="61" spans="1:7" s="5" customFormat="1" x14ac:dyDescent="0.2">
      <c r="C61" s="16"/>
      <c r="D61" s="17"/>
      <c r="F61" s="10"/>
      <c r="G61" s="7"/>
    </row>
    <row r="62" spans="1:7" s="5" customFormat="1" x14ac:dyDescent="0.2">
      <c r="C62" s="16"/>
      <c r="D62" s="17"/>
      <c r="F62" s="10"/>
      <c r="G62" s="7"/>
    </row>
    <row r="63" spans="1:7" s="5" customFormat="1" x14ac:dyDescent="0.2">
      <c r="C63" s="16"/>
      <c r="D63" s="17"/>
      <c r="F63" s="10"/>
      <c r="G63" s="7"/>
    </row>
    <row r="64" spans="1:7" s="5" customFormat="1" x14ac:dyDescent="0.2">
      <c r="C64" s="16"/>
      <c r="D64" s="17"/>
      <c r="F64" s="10"/>
      <c r="G64" s="7"/>
    </row>
    <row r="65" spans="3:7" s="5" customFormat="1" x14ac:dyDescent="0.2">
      <c r="C65" s="16"/>
      <c r="D65" s="17"/>
      <c r="F65" s="10"/>
      <c r="G65" s="7"/>
    </row>
    <row r="66" spans="3:7" s="5" customFormat="1" x14ac:dyDescent="0.2">
      <c r="C66" s="16"/>
      <c r="D66" s="17"/>
      <c r="F66" s="10"/>
      <c r="G66" s="7"/>
    </row>
    <row r="67" spans="3:7" s="5" customFormat="1" x14ac:dyDescent="0.2">
      <c r="C67" s="16"/>
      <c r="D67" s="17"/>
      <c r="F67" s="10"/>
      <c r="G67" s="7"/>
    </row>
    <row r="68" spans="3:7" s="5" customFormat="1" x14ac:dyDescent="0.2">
      <c r="C68" s="16"/>
      <c r="D68" s="17"/>
      <c r="F68" s="10"/>
      <c r="G68" s="7"/>
    </row>
    <row r="69" spans="3:7" s="5" customFormat="1" x14ac:dyDescent="0.2">
      <c r="C69" s="16"/>
      <c r="D69" s="17"/>
      <c r="F69" s="10"/>
      <c r="G69" s="7"/>
    </row>
    <row r="70" spans="3:7" s="5" customFormat="1" x14ac:dyDescent="0.2">
      <c r="C70" s="16"/>
      <c r="D70" s="17"/>
      <c r="F70" s="10"/>
      <c r="G70" s="7"/>
    </row>
    <row r="71" spans="3:7" s="5" customFormat="1" x14ac:dyDescent="0.2">
      <c r="C71" s="16"/>
      <c r="D71" s="17"/>
      <c r="F71" s="10"/>
      <c r="G71" s="7"/>
    </row>
    <row r="72" spans="3:7" s="5" customFormat="1" x14ac:dyDescent="0.2">
      <c r="C72" s="16"/>
      <c r="D72" s="17"/>
      <c r="F72" s="10"/>
      <c r="G72" s="7"/>
    </row>
    <row r="73" spans="3:7" s="5" customFormat="1" x14ac:dyDescent="0.2">
      <c r="C73" s="16"/>
      <c r="D73" s="17"/>
      <c r="F73" s="10"/>
      <c r="G73" s="7"/>
    </row>
    <row r="74" spans="3:7" s="5" customFormat="1" x14ac:dyDescent="0.2">
      <c r="C74" s="16"/>
      <c r="D74" s="17"/>
      <c r="F74" s="10"/>
      <c r="G74" s="7"/>
    </row>
    <row r="75" spans="3:7" s="5" customFormat="1" x14ac:dyDescent="0.2">
      <c r="C75" s="16"/>
      <c r="D75" s="17"/>
      <c r="F75" s="10"/>
      <c r="G75" s="7"/>
    </row>
    <row r="76" spans="3:7" s="5" customFormat="1" x14ac:dyDescent="0.2">
      <c r="C76" s="16"/>
      <c r="D76" s="17"/>
      <c r="F76" s="10"/>
      <c r="G76" s="7"/>
    </row>
    <row r="77" spans="3:7" s="5" customFormat="1" x14ac:dyDescent="0.2">
      <c r="C77" s="16"/>
      <c r="D77" s="17"/>
      <c r="F77" s="10"/>
      <c r="G77" s="7"/>
    </row>
    <row r="78" spans="3:7" s="5" customFormat="1" x14ac:dyDescent="0.2">
      <c r="C78" s="16"/>
      <c r="D78" s="17"/>
      <c r="F78" s="10"/>
      <c r="G78" s="7"/>
    </row>
    <row r="79" spans="3:7" s="5" customFormat="1" x14ac:dyDescent="0.2">
      <c r="C79" s="16"/>
      <c r="D79" s="17"/>
      <c r="F79" s="10"/>
      <c r="G79" s="7"/>
    </row>
    <row r="80" spans="3:7" s="5" customFormat="1" x14ac:dyDescent="0.2">
      <c r="C80" s="16"/>
      <c r="D80" s="17"/>
      <c r="F80" s="10"/>
      <c r="G80" s="7"/>
    </row>
    <row r="81" spans="3:7" s="5" customFormat="1" x14ac:dyDescent="0.2">
      <c r="C81" s="16"/>
      <c r="D81" s="17"/>
      <c r="F81" s="10"/>
      <c r="G81" s="7"/>
    </row>
    <row r="82" spans="3:7" s="5" customFormat="1" x14ac:dyDescent="0.2">
      <c r="C82" s="16"/>
      <c r="D82" s="17"/>
      <c r="F82" s="10"/>
      <c r="G82" s="7"/>
    </row>
    <row r="83" spans="3:7" s="5" customFormat="1" x14ac:dyDescent="0.2">
      <c r="C83" s="16"/>
      <c r="D83" s="17"/>
      <c r="F83" s="10"/>
      <c r="G83" s="7"/>
    </row>
    <row r="84" spans="3:7" s="5" customFormat="1" x14ac:dyDescent="0.2">
      <c r="C84" s="16"/>
      <c r="D84" s="17"/>
      <c r="F84" s="10"/>
      <c r="G84" s="7"/>
    </row>
    <row r="85" spans="3:7" s="5" customFormat="1" x14ac:dyDescent="0.2">
      <c r="C85" s="16"/>
      <c r="D85" s="17"/>
      <c r="F85" s="10"/>
      <c r="G85" s="7"/>
    </row>
    <row r="86" spans="3:7" s="5" customFormat="1" x14ac:dyDescent="0.2">
      <c r="C86" s="16"/>
      <c r="D86" s="17"/>
      <c r="F86" s="10"/>
      <c r="G86" s="7"/>
    </row>
    <row r="87" spans="3:7" s="5" customFormat="1" x14ac:dyDescent="0.2">
      <c r="C87" s="16"/>
      <c r="D87" s="17"/>
      <c r="F87" s="10"/>
      <c r="G87" s="7"/>
    </row>
    <row r="88" spans="3:7" s="5" customFormat="1" x14ac:dyDescent="0.2">
      <c r="C88" s="16"/>
      <c r="D88" s="17"/>
      <c r="F88" s="10"/>
      <c r="G88" s="7"/>
    </row>
    <row r="89" spans="3:7" s="5" customFormat="1" x14ac:dyDescent="0.2">
      <c r="C89" s="16"/>
      <c r="D89" s="17"/>
      <c r="F89" s="10"/>
      <c r="G89" s="7"/>
    </row>
    <row r="90" spans="3:7" s="5" customFormat="1" x14ac:dyDescent="0.2">
      <c r="C90" s="16"/>
      <c r="D90" s="17"/>
      <c r="F90" s="10"/>
      <c r="G90" s="7"/>
    </row>
    <row r="91" spans="3:7" s="5" customFormat="1" x14ac:dyDescent="0.2">
      <c r="C91" s="16"/>
      <c r="D91" s="17"/>
      <c r="F91" s="10"/>
      <c r="G91" s="7"/>
    </row>
    <row r="92" spans="3:7" s="5" customFormat="1" x14ac:dyDescent="0.2">
      <c r="C92" s="16"/>
      <c r="D92" s="17"/>
      <c r="F92" s="10"/>
      <c r="G92" s="7"/>
    </row>
    <row r="93" spans="3:7" s="5" customFormat="1" x14ac:dyDescent="0.2">
      <c r="C93" s="16"/>
      <c r="D93" s="17"/>
      <c r="F93" s="10"/>
      <c r="G93" s="7"/>
    </row>
    <row r="94" spans="3:7" s="5" customFormat="1" x14ac:dyDescent="0.2">
      <c r="C94" s="16"/>
      <c r="D94" s="17"/>
      <c r="F94" s="10"/>
      <c r="G94" s="7"/>
    </row>
    <row r="95" spans="3:7" s="5" customFormat="1" x14ac:dyDescent="0.2">
      <c r="C95" s="16"/>
      <c r="D95" s="17"/>
      <c r="F95" s="10"/>
      <c r="G95" s="7"/>
    </row>
    <row r="96" spans="3:7" s="5" customFormat="1" x14ac:dyDescent="0.2">
      <c r="C96" s="16"/>
      <c r="D96" s="17"/>
      <c r="F96" s="10"/>
      <c r="G96" s="7"/>
    </row>
    <row r="97" spans="3:7" s="5" customFormat="1" x14ac:dyDescent="0.2">
      <c r="C97" s="16"/>
      <c r="D97" s="17"/>
      <c r="F97" s="10"/>
      <c r="G97" s="7"/>
    </row>
    <row r="98" spans="3:7" s="5" customFormat="1" x14ac:dyDescent="0.2">
      <c r="C98" s="16"/>
      <c r="D98" s="17"/>
      <c r="F98" s="10"/>
      <c r="G98" s="7"/>
    </row>
    <row r="99" spans="3:7" s="5" customFormat="1" x14ac:dyDescent="0.2">
      <c r="C99" s="16"/>
      <c r="D99" s="17"/>
      <c r="F99" s="10"/>
      <c r="G99" s="7"/>
    </row>
    <row r="100" spans="3:7" s="5" customFormat="1" x14ac:dyDescent="0.2">
      <c r="C100" s="16"/>
      <c r="D100" s="17"/>
      <c r="F100" s="10"/>
      <c r="G100" s="7"/>
    </row>
    <row r="101" spans="3:7" s="5" customFormat="1" x14ac:dyDescent="0.2">
      <c r="C101" s="16"/>
      <c r="D101" s="17"/>
      <c r="F101" s="10"/>
      <c r="G101" s="7"/>
    </row>
    <row r="102" spans="3:7" s="5" customFormat="1" x14ac:dyDescent="0.2">
      <c r="C102" s="16"/>
      <c r="D102" s="17"/>
      <c r="F102" s="10"/>
      <c r="G102" s="7"/>
    </row>
    <row r="103" spans="3:7" s="5" customFormat="1" x14ac:dyDescent="0.2">
      <c r="C103" s="16"/>
      <c r="D103" s="17"/>
      <c r="F103" s="10"/>
      <c r="G103" s="7"/>
    </row>
    <row r="104" spans="3:7" s="5" customFormat="1" x14ac:dyDescent="0.2">
      <c r="C104" s="16"/>
      <c r="D104" s="17"/>
      <c r="F104" s="10"/>
      <c r="G104" s="7"/>
    </row>
    <row r="105" spans="3:7" s="5" customFormat="1" x14ac:dyDescent="0.2">
      <c r="C105" s="16"/>
      <c r="D105" s="17"/>
      <c r="F105" s="10"/>
      <c r="G105" s="7"/>
    </row>
    <row r="106" spans="3:7" s="5" customFormat="1" x14ac:dyDescent="0.2">
      <c r="C106" s="16"/>
      <c r="D106" s="17"/>
      <c r="F106" s="10"/>
      <c r="G106" s="7"/>
    </row>
    <row r="107" spans="3:7" s="5" customFormat="1" x14ac:dyDescent="0.2">
      <c r="C107" s="16"/>
      <c r="D107" s="17"/>
      <c r="F107" s="10"/>
      <c r="G107" s="7"/>
    </row>
    <row r="108" spans="3:7" s="5" customFormat="1" x14ac:dyDescent="0.2">
      <c r="C108" s="16"/>
      <c r="D108" s="17"/>
      <c r="F108" s="10"/>
      <c r="G108" s="7"/>
    </row>
    <row r="109" spans="3:7" s="5" customFormat="1" x14ac:dyDescent="0.2">
      <c r="C109" s="16"/>
      <c r="D109" s="17"/>
      <c r="F109" s="10"/>
      <c r="G109" s="7"/>
    </row>
    <row r="110" spans="3:7" s="5" customFormat="1" x14ac:dyDescent="0.2">
      <c r="C110" s="16"/>
      <c r="D110" s="17"/>
      <c r="F110" s="10"/>
      <c r="G110" s="7"/>
    </row>
    <row r="111" spans="3:7" s="5" customFormat="1" x14ac:dyDescent="0.2">
      <c r="C111" s="16"/>
      <c r="D111" s="17"/>
      <c r="F111" s="10"/>
      <c r="G111" s="7"/>
    </row>
    <row r="112" spans="3:7" s="5" customFormat="1" x14ac:dyDescent="0.2">
      <c r="C112" s="16"/>
      <c r="D112" s="17"/>
      <c r="F112" s="10"/>
      <c r="G112" s="7"/>
    </row>
    <row r="113" spans="1:7" s="5" customFormat="1" x14ac:dyDescent="0.2">
      <c r="C113" s="16"/>
      <c r="D113" s="17"/>
      <c r="F113" s="10"/>
      <c r="G113" s="7"/>
    </row>
    <row r="114" spans="1:7" s="5" customFormat="1" x14ac:dyDescent="0.2">
      <c r="C114" s="16"/>
      <c r="D114" s="17"/>
      <c r="F114" s="10"/>
      <c r="G114" s="7"/>
    </row>
    <row r="115" spans="1:7" s="5" customFormat="1" x14ac:dyDescent="0.2">
      <c r="C115" s="16"/>
      <c r="D115" s="17"/>
      <c r="F115" s="10"/>
      <c r="G115" s="7"/>
    </row>
    <row r="116" spans="1:7" s="5" customFormat="1" ht="15" x14ac:dyDescent="0.2">
      <c r="A116" s="18"/>
      <c r="C116" s="19"/>
      <c r="G116" s="17"/>
    </row>
    <row r="117" spans="1:7" s="5" customFormat="1" x14ac:dyDescent="0.2">
      <c r="C117" s="19"/>
      <c r="D117" s="17"/>
      <c r="F117" s="10"/>
      <c r="G117" s="7"/>
    </row>
    <row r="118" spans="1:7" s="5" customFormat="1" x14ac:dyDescent="0.2">
      <c r="C118" s="19"/>
      <c r="D118" s="17"/>
      <c r="F118" s="10"/>
      <c r="G118" s="7"/>
    </row>
    <row r="119" spans="1:7" s="5" customFormat="1" x14ac:dyDescent="0.2">
      <c r="C119" s="19"/>
      <c r="D119" s="17"/>
      <c r="F119" s="10"/>
      <c r="G119" s="7"/>
    </row>
    <row r="120" spans="1:7" s="5" customFormat="1" x14ac:dyDescent="0.2">
      <c r="C120" s="19"/>
      <c r="D120" s="17"/>
      <c r="F120" s="10"/>
      <c r="G120" s="7"/>
    </row>
    <row r="121" spans="1:7" s="5" customFormat="1" x14ac:dyDescent="0.2">
      <c r="C121" s="19"/>
      <c r="D121" s="17"/>
      <c r="F121" s="10"/>
      <c r="G121" s="7"/>
    </row>
    <row r="122" spans="1:7" s="5" customFormat="1" x14ac:dyDescent="0.2">
      <c r="C122" s="19"/>
      <c r="D122" s="17"/>
      <c r="F122" s="10"/>
      <c r="G122" s="7"/>
    </row>
    <row r="123" spans="1:7" s="5" customFormat="1" x14ac:dyDescent="0.2">
      <c r="C123" s="19"/>
      <c r="D123" s="17"/>
      <c r="F123" s="10"/>
      <c r="G123" s="7"/>
    </row>
    <row r="124" spans="1:7" s="5" customFormat="1" x14ac:dyDescent="0.2">
      <c r="C124" s="19"/>
      <c r="D124" s="17"/>
      <c r="F124" s="10"/>
      <c r="G124" s="7"/>
    </row>
    <row r="125" spans="1:7" s="5" customFormat="1" x14ac:dyDescent="0.2">
      <c r="C125" s="19"/>
      <c r="D125" s="17"/>
      <c r="F125" s="10"/>
      <c r="G125" s="7"/>
    </row>
    <row r="126" spans="1:7" s="5" customFormat="1" x14ac:dyDescent="0.2">
      <c r="C126" s="19"/>
      <c r="D126" s="17"/>
      <c r="F126" s="10"/>
      <c r="G126" s="7"/>
    </row>
    <row r="127" spans="1:7" s="5" customFormat="1" x14ac:dyDescent="0.2">
      <c r="C127" s="19"/>
      <c r="D127" s="17"/>
      <c r="F127" s="10"/>
      <c r="G127" s="7"/>
    </row>
    <row r="128" spans="1:7" s="5" customFormat="1" x14ac:dyDescent="0.2">
      <c r="C128" s="19"/>
      <c r="D128" s="17"/>
      <c r="F128" s="10"/>
      <c r="G128" s="7"/>
    </row>
    <row r="129" spans="1:7" s="5" customFormat="1" x14ac:dyDescent="0.2">
      <c r="C129" s="19"/>
      <c r="D129" s="17"/>
      <c r="F129" s="10"/>
      <c r="G129" s="7"/>
    </row>
    <row r="130" spans="1:7" s="5" customFormat="1" x14ac:dyDescent="0.2">
      <c r="C130" s="19"/>
      <c r="D130" s="17"/>
      <c r="F130" s="10"/>
      <c r="G130" s="7"/>
    </row>
    <row r="131" spans="1:7" s="5" customFormat="1" x14ac:dyDescent="0.2">
      <c r="C131" s="19"/>
      <c r="D131" s="17"/>
      <c r="F131" s="10"/>
      <c r="G131" s="7"/>
    </row>
    <row r="132" spans="1:7" s="5" customFormat="1" x14ac:dyDescent="0.2">
      <c r="C132" s="19"/>
      <c r="D132" s="17"/>
      <c r="F132" s="10"/>
      <c r="G132" s="7"/>
    </row>
    <row r="133" spans="1:7" s="5" customFormat="1" x14ac:dyDescent="0.2">
      <c r="C133" s="19"/>
      <c r="D133" s="17"/>
      <c r="F133" s="10"/>
      <c r="G133" s="7"/>
    </row>
    <row r="134" spans="1:7" s="5" customFormat="1" x14ac:dyDescent="0.2">
      <c r="C134" s="19"/>
      <c r="D134" s="17"/>
      <c r="F134" s="10"/>
      <c r="G134" s="7"/>
    </row>
    <row r="135" spans="1:7" s="5" customFormat="1" x14ac:dyDescent="0.2">
      <c r="C135" s="19"/>
      <c r="D135" s="17"/>
      <c r="F135" s="10"/>
      <c r="G135" s="7"/>
    </row>
    <row r="136" spans="1:7" s="5" customFormat="1" x14ac:dyDescent="0.2">
      <c r="C136" s="19"/>
      <c r="D136" s="17"/>
      <c r="F136" s="10"/>
      <c r="G136" s="7"/>
    </row>
    <row r="137" spans="1:7" s="5" customFormat="1" x14ac:dyDescent="0.2">
      <c r="C137" s="19"/>
      <c r="D137" s="17"/>
      <c r="F137" s="10"/>
      <c r="G137" s="7"/>
    </row>
    <row r="138" spans="1:7" s="5" customFormat="1" x14ac:dyDescent="0.2">
      <c r="C138" s="19"/>
      <c r="D138" s="17"/>
      <c r="F138" s="10"/>
      <c r="G138" s="7"/>
    </row>
    <row r="139" spans="1:7" s="5" customFormat="1" x14ac:dyDescent="0.2">
      <c r="C139" s="19"/>
      <c r="D139" s="17"/>
      <c r="F139" s="10"/>
      <c r="G139" s="7"/>
    </row>
    <row r="140" spans="1:7" s="5" customFormat="1" x14ac:dyDescent="0.2">
      <c r="C140" s="19"/>
      <c r="D140" s="17"/>
      <c r="F140" s="10"/>
      <c r="G140" s="7"/>
    </row>
    <row r="141" spans="1:7" s="5" customFormat="1" x14ac:dyDescent="0.2">
      <c r="C141" s="19"/>
      <c r="D141" s="17"/>
      <c r="F141" s="10"/>
      <c r="G141" s="7"/>
    </row>
    <row r="142" spans="1:7" s="5" customFormat="1" x14ac:dyDescent="0.2">
      <c r="C142" s="19"/>
      <c r="D142" s="17"/>
      <c r="F142" s="10"/>
      <c r="G142" s="7"/>
    </row>
    <row r="143" spans="1:7" x14ac:dyDescent="0.2">
      <c r="A143" s="5"/>
      <c r="B143" s="5"/>
      <c r="C143" s="19"/>
      <c r="D143" s="17"/>
      <c r="E143" s="5"/>
      <c r="F143" s="10"/>
      <c r="G143" s="7"/>
    </row>
  </sheetData>
  <mergeCells count="2">
    <mergeCell ref="A1:H1"/>
    <mergeCell ref="A2:H3"/>
  </mergeCells>
  <phoneticPr fontId="6" type="noConversion"/>
  <pageMargins left="0.25" right="0.25" top="0.75" bottom="0.75" header="0.3" footer="0.3"/>
  <pageSetup paperSize="8" scale="73" fitToHeight="0" orientation="portrait" r:id="rId1"/>
  <headerFooter alignWithMargins="0">
    <oddFooter>&amp;RPage &amp;P of &amp;N</oddFooter>
  </headerFooter>
  <rowBreaks count="3" manualBreakCount="3">
    <brk id="7" max="7" man="1"/>
    <brk id="13" max="7" man="1"/>
    <brk id="1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1"/>
  <sheetViews>
    <sheetView topLeftCell="A4" zoomScale="90" zoomScaleNormal="90" workbookViewId="0">
      <selection activeCell="J41" sqref="J41"/>
    </sheetView>
  </sheetViews>
  <sheetFormatPr defaultRowHeight="12.75" x14ac:dyDescent="0.2"/>
  <cols>
    <col min="1" max="1" width="6.5703125" style="1" customWidth="1"/>
    <col min="2" max="2" width="26.42578125" style="1" bestFit="1" customWidth="1"/>
    <col min="3" max="3" width="10.7109375" style="9" bestFit="1" customWidth="1"/>
    <col min="4" max="4" width="13.28515625" style="3" customWidth="1"/>
    <col min="5" max="5" width="82.5703125" style="1" customWidth="1"/>
    <col min="6" max="6" width="51.7109375" style="2" bestFit="1" customWidth="1"/>
    <col min="7" max="7" width="14.28515625" style="6" customWidth="1"/>
    <col min="8" max="16384" width="9.140625" style="22"/>
  </cols>
  <sheetData>
    <row r="1" spans="1:7" ht="15.75" x14ac:dyDescent="0.2">
      <c r="A1" s="111" t="s">
        <v>354</v>
      </c>
      <c r="B1" s="111"/>
      <c r="C1" s="111"/>
      <c r="D1" s="111"/>
      <c r="E1" s="111"/>
      <c r="F1" s="111"/>
      <c r="G1" s="111"/>
    </row>
    <row r="2" spans="1:7" ht="342" customHeight="1" x14ac:dyDescent="0.2">
      <c r="A2" s="114" t="s">
        <v>325</v>
      </c>
      <c r="B2" s="115"/>
      <c r="C2" s="115"/>
      <c r="D2" s="115"/>
      <c r="E2" s="115"/>
      <c r="F2" s="115"/>
      <c r="G2" s="115"/>
    </row>
    <row r="3" spans="1:7" ht="25.5" x14ac:dyDescent="0.2">
      <c r="A3" s="84" t="s">
        <v>5</v>
      </c>
      <c r="B3" s="85" t="s">
        <v>4</v>
      </c>
      <c r="C3" s="86" t="s">
        <v>2</v>
      </c>
      <c r="D3" s="85" t="s">
        <v>1</v>
      </c>
      <c r="E3" s="85" t="s">
        <v>6</v>
      </c>
      <c r="F3" s="85" t="s">
        <v>7</v>
      </c>
      <c r="G3" s="96" t="s">
        <v>0</v>
      </c>
    </row>
    <row r="4" spans="1:7" ht="408" x14ac:dyDescent="0.2">
      <c r="A4" s="93">
        <v>1</v>
      </c>
      <c r="B4" s="28" t="s">
        <v>8</v>
      </c>
      <c r="C4" s="29" t="s">
        <v>353</v>
      </c>
      <c r="D4" s="26" t="s">
        <v>3</v>
      </c>
      <c r="E4" s="28" t="s">
        <v>506</v>
      </c>
      <c r="F4" s="30" t="s">
        <v>507</v>
      </c>
      <c r="G4" s="143" t="s">
        <v>466</v>
      </c>
    </row>
    <row r="5" spans="1:7" ht="229.5" x14ac:dyDescent="0.2">
      <c r="A5" s="93">
        <v>2</v>
      </c>
      <c r="B5" s="28" t="s">
        <v>291</v>
      </c>
      <c r="C5" s="32" t="s">
        <v>72</v>
      </c>
      <c r="D5" s="26" t="s">
        <v>71</v>
      </c>
      <c r="E5" s="28" t="s">
        <v>508</v>
      </c>
      <c r="F5" s="30" t="s">
        <v>500</v>
      </c>
      <c r="G5" s="26" t="s">
        <v>501</v>
      </c>
    </row>
    <row r="6" spans="1:7" ht="63.75" x14ac:dyDescent="0.2">
      <c r="A6" s="93">
        <v>3</v>
      </c>
      <c r="B6" s="28" t="s">
        <v>298</v>
      </c>
      <c r="C6" s="29" t="s">
        <v>330</v>
      </c>
      <c r="D6" s="26" t="s">
        <v>331</v>
      </c>
      <c r="E6" s="28" t="s">
        <v>332</v>
      </c>
      <c r="F6" s="30" t="s">
        <v>263</v>
      </c>
      <c r="G6" s="26" t="s">
        <v>264</v>
      </c>
    </row>
    <row r="7" spans="1:7" ht="178.5" x14ac:dyDescent="0.2">
      <c r="A7" s="94"/>
      <c r="B7" s="77" t="s">
        <v>73</v>
      </c>
      <c r="C7" s="78"/>
      <c r="D7" s="79"/>
      <c r="E7" s="69" t="s">
        <v>476</v>
      </c>
      <c r="F7" s="70"/>
      <c r="G7" s="71"/>
    </row>
    <row r="8" spans="1:7" ht="51" x14ac:dyDescent="0.2">
      <c r="A8" s="95">
        <v>4</v>
      </c>
      <c r="B8" s="42" t="s">
        <v>313</v>
      </c>
      <c r="C8" s="43"/>
      <c r="D8" s="44"/>
      <c r="E8" s="31" t="s">
        <v>452</v>
      </c>
      <c r="F8" s="20"/>
      <c r="G8" s="21"/>
    </row>
    <row r="9" spans="1:7" ht="140.25" x14ac:dyDescent="0.2">
      <c r="A9" s="93"/>
      <c r="B9" s="28" t="s">
        <v>326</v>
      </c>
      <c r="C9" s="29" t="s">
        <v>324</v>
      </c>
      <c r="D9" s="26" t="s">
        <v>21</v>
      </c>
      <c r="E9" s="28" t="s">
        <v>35</v>
      </c>
      <c r="F9" s="30" t="s">
        <v>360</v>
      </c>
      <c r="G9" s="26" t="s">
        <v>278</v>
      </c>
    </row>
    <row r="10" spans="1:7" ht="140.25" x14ac:dyDescent="0.2">
      <c r="A10" s="93"/>
      <c r="B10" s="28" t="s">
        <v>327</v>
      </c>
      <c r="C10" s="29" t="s">
        <v>333</v>
      </c>
      <c r="D10" s="26" t="s">
        <v>21</v>
      </c>
      <c r="E10" s="28" t="s">
        <v>36</v>
      </c>
      <c r="F10" s="140" t="s">
        <v>511</v>
      </c>
      <c r="G10" s="26" t="s">
        <v>328</v>
      </c>
    </row>
    <row r="11" spans="1:7" ht="51" x14ac:dyDescent="0.2">
      <c r="A11" s="95">
        <v>5</v>
      </c>
      <c r="B11" s="42" t="s">
        <v>313</v>
      </c>
      <c r="C11" s="43"/>
      <c r="D11" s="44"/>
      <c r="E11" s="31" t="s">
        <v>453</v>
      </c>
      <c r="F11" s="20"/>
      <c r="G11" s="21"/>
    </row>
    <row r="12" spans="1:7" ht="140.25" x14ac:dyDescent="0.2">
      <c r="A12" s="93"/>
      <c r="B12" s="28" t="s">
        <v>326</v>
      </c>
      <c r="C12" s="29" t="s">
        <v>329</v>
      </c>
      <c r="D12" s="26" t="s">
        <v>21</v>
      </c>
      <c r="E12" s="28" t="s">
        <v>35</v>
      </c>
      <c r="F12" s="30" t="s">
        <v>512</v>
      </c>
      <c r="G12" s="26" t="s">
        <v>514</v>
      </c>
    </row>
    <row r="13" spans="1:7" s="23" customFormat="1" ht="140.25" x14ac:dyDescent="0.2">
      <c r="A13" s="93"/>
      <c r="B13" s="28" t="s">
        <v>327</v>
      </c>
      <c r="C13" s="29" t="s">
        <v>334</v>
      </c>
      <c r="D13" s="26" t="s">
        <v>21</v>
      </c>
      <c r="E13" s="28" t="s">
        <v>36</v>
      </c>
      <c r="F13" s="30" t="s">
        <v>513</v>
      </c>
      <c r="G13" s="26" t="s">
        <v>523</v>
      </c>
    </row>
    <row r="14" spans="1:7" ht="84.75" customHeight="1" x14ac:dyDescent="0.2">
      <c r="A14" s="94"/>
      <c r="B14" s="77" t="s">
        <v>73</v>
      </c>
      <c r="C14" s="78"/>
      <c r="D14" s="79"/>
      <c r="E14" s="69" t="s">
        <v>470</v>
      </c>
      <c r="F14" s="70"/>
      <c r="G14" s="71"/>
    </row>
    <row r="15" spans="1:7" ht="51" x14ac:dyDescent="0.2">
      <c r="A15" s="95">
        <v>6</v>
      </c>
      <c r="B15" s="42" t="s">
        <v>313</v>
      </c>
      <c r="C15" s="43"/>
      <c r="D15" s="44"/>
      <c r="E15" s="31" t="s">
        <v>454</v>
      </c>
      <c r="F15" s="20"/>
      <c r="G15" s="21"/>
    </row>
    <row r="16" spans="1:7" ht="140.25" x14ac:dyDescent="0.2">
      <c r="A16" s="93"/>
      <c r="B16" s="28" t="s">
        <v>326</v>
      </c>
      <c r="C16" s="29" t="s">
        <v>335</v>
      </c>
      <c r="D16" s="26" t="s">
        <v>21</v>
      </c>
      <c r="E16" s="28" t="s">
        <v>35</v>
      </c>
      <c r="F16" s="140" t="s">
        <v>512</v>
      </c>
      <c r="G16" s="26" t="s">
        <v>515</v>
      </c>
    </row>
    <row r="17" spans="1:7" ht="127.5" x14ac:dyDescent="0.2">
      <c r="A17" s="93"/>
      <c r="B17" s="28" t="s">
        <v>327</v>
      </c>
      <c r="C17" s="29" t="s">
        <v>336</v>
      </c>
      <c r="D17" s="26" t="s">
        <v>21</v>
      </c>
      <c r="E17" s="28" t="s">
        <v>36</v>
      </c>
      <c r="F17" s="30" t="s">
        <v>516</v>
      </c>
      <c r="G17" s="26" t="s">
        <v>517</v>
      </c>
    </row>
    <row r="18" spans="1:7" ht="51" x14ac:dyDescent="0.2">
      <c r="A18" s="95">
        <v>7</v>
      </c>
      <c r="B18" s="42" t="s">
        <v>313</v>
      </c>
      <c r="C18" s="43"/>
      <c r="D18" s="44"/>
      <c r="E18" s="31" t="s">
        <v>453</v>
      </c>
      <c r="F18" s="20"/>
      <c r="G18" s="21"/>
    </row>
    <row r="19" spans="1:7" ht="140.25" x14ac:dyDescent="0.2">
      <c r="A19" s="93"/>
      <c r="B19" s="28" t="s">
        <v>326</v>
      </c>
      <c r="C19" s="29" t="s">
        <v>337</v>
      </c>
      <c r="D19" s="26" t="s">
        <v>21</v>
      </c>
      <c r="E19" s="28" t="s">
        <v>35</v>
      </c>
      <c r="F19" s="30" t="s">
        <v>512</v>
      </c>
      <c r="G19" s="26" t="s">
        <v>518</v>
      </c>
    </row>
    <row r="20" spans="1:7" s="23" customFormat="1" ht="140.25" x14ac:dyDescent="0.2">
      <c r="A20" s="93"/>
      <c r="B20" s="28" t="s">
        <v>327</v>
      </c>
      <c r="C20" s="29" t="s">
        <v>338</v>
      </c>
      <c r="D20" s="26" t="s">
        <v>21</v>
      </c>
      <c r="E20" s="28" t="s">
        <v>36</v>
      </c>
      <c r="F20" s="30" t="s">
        <v>519</v>
      </c>
      <c r="G20" s="26" t="s">
        <v>520</v>
      </c>
    </row>
    <row r="21" spans="1:7" ht="89.25" x14ac:dyDescent="0.2">
      <c r="A21" s="94"/>
      <c r="B21" s="77" t="s">
        <v>73</v>
      </c>
      <c r="C21" s="78"/>
      <c r="D21" s="79"/>
      <c r="E21" s="69" t="s">
        <v>471</v>
      </c>
      <c r="F21" s="70"/>
      <c r="G21" s="71"/>
    </row>
    <row r="22" spans="1:7" ht="51" x14ac:dyDescent="0.2">
      <c r="A22" s="95">
        <v>8</v>
      </c>
      <c r="B22" s="42" t="s">
        <v>313</v>
      </c>
      <c r="C22" s="43"/>
      <c r="D22" s="44"/>
      <c r="E22" s="31" t="s">
        <v>452</v>
      </c>
      <c r="F22" s="20"/>
      <c r="G22" s="21"/>
    </row>
    <row r="23" spans="1:7" ht="140.25" x14ac:dyDescent="0.2">
      <c r="A23" s="93"/>
      <c r="B23" s="28" t="s">
        <v>326</v>
      </c>
      <c r="C23" s="29" t="s">
        <v>339</v>
      </c>
      <c r="D23" s="26" t="s">
        <v>21</v>
      </c>
      <c r="E23" s="28" t="s">
        <v>35</v>
      </c>
      <c r="F23" s="30" t="s">
        <v>512</v>
      </c>
      <c r="G23" s="26" t="s">
        <v>521</v>
      </c>
    </row>
    <row r="24" spans="1:7" ht="140.25" x14ac:dyDescent="0.2">
      <c r="A24" s="93"/>
      <c r="B24" s="28" t="s">
        <v>327</v>
      </c>
      <c r="C24" s="29" t="s">
        <v>340</v>
      </c>
      <c r="D24" s="26" t="s">
        <v>21</v>
      </c>
      <c r="E24" s="28" t="s">
        <v>36</v>
      </c>
      <c r="F24" s="30" t="s">
        <v>524</v>
      </c>
      <c r="G24" s="26" t="s">
        <v>522</v>
      </c>
    </row>
    <row r="25" spans="1:7" ht="51" x14ac:dyDescent="0.2">
      <c r="A25" s="95">
        <v>9</v>
      </c>
      <c r="B25" s="42" t="s">
        <v>313</v>
      </c>
      <c r="C25" s="43"/>
      <c r="D25" s="44"/>
      <c r="E25" s="31" t="s">
        <v>453</v>
      </c>
      <c r="F25" s="20"/>
      <c r="G25" s="21"/>
    </row>
    <row r="26" spans="1:7" ht="140.25" x14ac:dyDescent="0.2">
      <c r="A26" s="93"/>
      <c r="B26" s="28" t="s">
        <v>326</v>
      </c>
      <c r="C26" s="29" t="s">
        <v>341</v>
      </c>
      <c r="D26" s="26" t="s">
        <v>21</v>
      </c>
      <c r="E26" s="28" t="s">
        <v>35</v>
      </c>
      <c r="F26" s="30" t="s">
        <v>512</v>
      </c>
      <c r="G26" s="26" t="s">
        <v>525</v>
      </c>
    </row>
    <row r="27" spans="1:7" s="23" customFormat="1" ht="140.25" x14ac:dyDescent="0.2">
      <c r="A27" s="93"/>
      <c r="B27" s="28" t="s">
        <v>327</v>
      </c>
      <c r="C27" s="29" t="s">
        <v>342</v>
      </c>
      <c r="D27" s="26" t="s">
        <v>21</v>
      </c>
      <c r="E27" s="28" t="s">
        <v>36</v>
      </c>
      <c r="F27" s="30" t="s">
        <v>519</v>
      </c>
      <c r="G27" s="26" t="s">
        <v>526</v>
      </c>
    </row>
    <row r="28" spans="1:7" ht="76.5" x14ac:dyDescent="0.2">
      <c r="A28" s="94"/>
      <c r="B28" s="77" t="s">
        <v>73</v>
      </c>
      <c r="C28" s="78"/>
      <c r="D28" s="79"/>
      <c r="E28" s="69" t="s">
        <v>472</v>
      </c>
      <c r="F28" s="70"/>
      <c r="G28" s="71"/>
    </row>
    <row r="29" spans="1:7" ht="51" x14ac:dyDescent="0.2">
      <c r="A29" s="95">
        <v>10</v>
      </c>
      <c r="B29" s="42" t="s">
        <v>313</v>
      </c>
      <c r="C29" s="43"/>
      <c r="D29" s="44"/>
      <c r="E29" s="31" t="s">
        <v>452</v>
      </c>
      <c r="F29" s="20"/>
      <c r="G29" s="21"/>
    </row>
    <row r="30" spans="1:7" ht="140.25" x14ac:dyDescent="0.2">
      <c r="A30" s="93"/>
      <c r="B30" s="28" t="s">
        <v>326</v>
      </c>
      <c r="C30" s="29" t="s">
        <v>343</v>
      </c>
      <c r="D30" s="26" t="s">
        <v>21</v>
      </c>
      <c r="E30" s="28" t="s">
        <v>35</v>
      </c>
      <c r="F30" s="30" t="s">
        <v>527</v>
      </c>
      <c r="G30" s="26" t="s">
        <v>528</v>
      </c>
    </row>
    <row r="31" spans="1:7" ht="140.25" x14ac:dyDescent="0.2">
      <c r="A31" s="93"/>
      <c r="B31" s="28" t="s">
        <v>327</v>
      </c>
      <c r="C31" s="29" t="s">
        <v>344</v>
      </c>
      <c r="D31" s="26" t="s">
        <v>21</v>
      </c>
      <c r="E31" s="28" t="s">
        <v>36</v>
      </c>
      <c r="F31" s="30" t="s">
        <v>519</v>
      </c>
      <c r="G31" s="26" t="s">
        <v>529</v>
      </c>
    </row>
    <row r="32" spans="1:7" ht="51" x14ac:dyDescent="0.2">
      <c r="A32" s="95">
        <v>11</v>
      </c>
      <c r="B32" s="42" t="s">
        <v>313</v>
      </c>
      <c r="C32" s="43"/>
      <c r="D32" s="44"/>
      <c r="E32" s="31" t="s">
        <v>453</v>
      </c>
      <c r="F32" s="20"/>
      <c r="G32" s="21"/>
    </row>
    <row r="33" spans="1:7" ht="140.25" x14ac:dyDescent="0.2">
      <c r="A33" s="93"/>
      <c r="B33" s="28" t="s">
        <v>326</v>
      </c>
      <c r="C33" s="29" t="s">
        <v>345</v>
      </c>
      <c r="D33" s="26" t="s">
        <v>21</v>
      </c>
      <c r="E33" s="28" t="s">
        <v>35</v>
      </c>
      <c r="F33" s="30" t="s">
        <v>512</v>
      </c>
      <c r="G33" s="26" t="s">
        <v>530</v>
      </c>
    </row>
    <row r="34" spans="1:7" s="23" customFormat="1" ht="140.25" x14ac:dyDescent="0.2">
      <c r="A34" s="93"/>
      <c r="B34" s="28" t="s">
        <v>327</v>
      </c>
      <c r="C34" s="29" t="s">
        <v>346</v>
      </c>
      <c r="D34" s="26" t="s">
        <v>21</v>
      </c>
      <c r="E34" s="28" t="s">
        <v>36</v>
      </c>
      <c r="F34" s="30" t="s">
        <v>531</v>
      </c>
      <c r="G34" s="26" t="s">
        <v>532</v>
      </c>
    </row>
    <row r="35" spans="1:7" ht="153" x14ac:dyDescent="0.2">
      <c r="A35" s="94"/>
      <c r="B35" s="77" t="s">
        <v>73</v>
      </c>
      <c r="C35" s="78"/>
      <c r="D35" s="79"/>
      <c r="E35" s="69" t="s">
        <v>474</v>
      </c>
      <c r="F35" s="70"/>
      <c r="G35" s="71"/>
    </row>
    <row r="36" spans="1:7" ht="51" x14ac:dyDescent="0.2">
      <c r="A36" s="95">
        <v>12</v>
      </c>
      <c r="B36" s="42" t="s">
        <v>313</v>
      </c>
      <c r="C36" s="43"/>
      <c r="D36" s="44"/>
      <c r="E36" s="31" t="s">
        <v>452</v>
      </c>
      <c r="F36" s="20"/>
      <c r="G36" s="21"/>
    </row>
    <row r="37" spans="1:7" ht="140.25" x14ac:dyDescent="0.2">
      <c r="A37" s="93"/>
      <c r="B37" s="28" t="s">
        <v>326</v>
      </c>
      <c r="C37" s="29" t="s">
        <v>347</v>
      </c>
      <c r="D37" s="26" t="s">
        <v>21</v>
      </c>
      <c r="E37" s="28" t="s">
        <v>35</v>
      </c>
      <c r="F37" s="30" t="s">
        <v>512</v>
      </c>
      <c r="G37" s="26" t="s">
        <v>533</v>
      </c>
    </row>
    <row r="38" spans="1:7" ht="140.25" x14ac:dyDescent="0.2">
      <c r="A38" s="93"/>
      <c r="B38" s="28" t="s">
        <v>327</v>
      </c>
      <c r="C38" s="29" t="s">
        <v>348</v>
      </c>
      <c r="D38" s="26" t="s">
        <v>21</v>
      </c>
      <c r="E38" s="28" t="s">
        <v>36</v>
      </c>
      <c r="F38" s="30" t="s">
        <v>519</v>
      </c>
      <c r="G38" s="26" t="s">
        <v>534</v>
      </c>
    </row>
    <row r="39" spans="1:7" ht="51" x14ac:dyDescent="0.2">
      <c r="A39" s="95">
        <v>13</v>
      </c>
      <c r="B39" s="42" t="s">
        <v>313</v>
      </c>
      <c r="C39" s="43"/>
      <c r="D39" s="44"/>
      <c r="E39" s="31" t="s">
        <v>453</v>
      </c>
      <c r="F39" s="20"/>
      <c r="G39" s="21"/>
    </row>
    <row r="40" spans="1:7" ht="140.25" x14ac:dyDescent="0.2">
      <c r="A40" s="93"/>
      <c r="B40" s="28" t="s">
        <v>326</v>
      </c>
      <c r="C40" s="29" t="s">
        <v>349</v>
      </c>
      <c r="D40" s="26" t="s">
        <v>21</v>
      </c>
      <c r="E40" s="28" t="s">
        <v>35</v>
      </c>
      <c r="F40" s="30" t="s">
        <v>512</v>
      </c>
      <c r="G40" s="26" t="s">
        <v>535</v>
      </c>
    </row>
    <row r="41" spans="1:7" s="23" customFormat="1" ht="140.25" x14ac:dyDescent="0.2">
      <c r="A41" s="97"/>
      <c r="B41" s="98" t="s">
        <v>327</v>
      </c>
      <c r="C41" s="99" t="s">
        <v>350</v>
      </c>
      <c r="D41" s="100" t="s">
        <v>21</v>
      </c>
      <c r="E41" s="98" t="s">
        <v>36</v>
      </c>
      <c r="F41" s="101" t="s">
        <v>519</v>
      </c>
      <c r="G41" s="100" t="s">
        <v>536</v>
      </c>
    </row>
    <row r="43" spans="1:7" x14ac:dyDescent="0.2">
      <c r="C43" s="1"/>
      <c r="D43" s="1"/>
      <c r="F43" s="1"/>
      <c r="G43" s="1"/>
    </row>
    <row r="44" spans="1:7" x14ac:dyDescent="0.2">
      <c r="C44" s="1"/>
      <c r="D44" s="1"/>
      <c r="F44" s="1"/>
      <c r="G44" s="1"/>
    </row>
    <row r="45" spans="1:7" x14ac:dyDescent="0.2">
      <c r="C45" s="1"/>
      <c r="D45" s="1"/>
      <c r="F45" s="1"/>
      <c r="G45" s="1"/>
    </row>
    <row r="46" spans="1:7" x14ac:dyDescent="0.2">
      <c r="C46" s="1"/>
      <c r="D46" s="1"/>
      <c r="F46" s="1"/>
      <c r="G46" s="1"/>
    </row>
    <row r="47" spans="1:7" x14ac:dyDescent="0.2">
      <c r="C47" s="1"/>
      <c r="D47" s="1"/>
      <c r="F47" s="1"/>
      <c r="G47" s="1"/>
    </row>
    <row r="48" spans="1:7" x14ac:dyDescent="0.2">
      <c r="C48" s="1"/>
      <c r="D48" s="1"/>
      <c r="F48" s="1"/>
      <c r="G48" s="1"/>
    </row>
    <row r="49" spans="3:7" x14ac:dyDescent="0.2">
      <c r="C49" s="1"/>
      <c r="D49" s="1"/>
      <c r="F49" s="1"/>
      <c r="G49" s="1"/>
    </row>
    <row r="50" spans="3:7" x14ac:dyDescent="0.2">
      <c r="C50" s="1"/>
      <c r="D50" s="1"/>
      <c r="F50" s="1"/>
      <c r="G50" s="1"/>
    </row>
    <row r="51" spans="3:7" x14ac:dyDescent="0.2">
      <c r="C51" s="1"/>
      <c r="D51" s="1"/>
      <c r="F51" s="1"/>
      <c r="G51" s="1"/>
    </row>
    <row r="52" spans="3:7" x14ac:dyDescent="0.2">
      <c r="C52" s="1"/>
      <c r="D52" s="1"/>
      <c r="F52" s="1"/>
      <c r="G52" s="1"/>
    </row>
    <row r="53" spans="3:7" x14ac:dyDescent="0.2">
      <c r="C53" s="1"/>
      <c r="D53" s="1"/>
      <c r="F53" s="1"/>
      <c r="G53" s="1"/>
    </row>
    <row r="54" spans="3:7" x14ac:dyDescent="0.2">
      <c r="C54" s="1"/>
      <c r="D54" s="1"/>
      <c r="F54" s="1"/>
      <c r="G54" s="1"/>
    </row>
    <row r="55" spans="3:7" x14ac:dyDescent="0.2">
      <c r="C55" s="1"/>
      <c r="D55" s="1"/>
      <c r="F55" s="1"/>
      <c r="G55" s="1"/>
    </row>
    <row r="56" spans="3:7" x14ac:dyDescent="0.2">
      <c r="C56" s="1"/>
      <c r="D56" s="1"/>
      <c r="F56" s="1"/>
      <c r="G56" s="1"/>
    </row>
    <row r="57" spans="3:7" x14ac:dyDescent="0.2">
      <c r="C57" s="1"/>
      <c r="D57" s="1"/>
      <c r="F57" s="1"/>
      <c r="G57" s="1"/>
    </row>
    <row r="58" spans="3:7" x14ac:dyDescent="0.2">
      <c r="C58" s="1"/>
      <c r="D58" s="1"/>
      <c r="F58" s="1"/>
      <c r="G58" s="1"/>
    </row>
    <row r="59" spans="3:7" x14ac:dyDescent="0.2">
      <c r="C59" s="1"/>
      <c r="D59" s="1"/>
      <c r="F59" s="1"/>
      <c r="G59" s="1"/>
    </row>
    <row r="60" spans="3:7" x14ac:dyDescent="0.2">
      <c r="C60" s="1"/>
      <c r="D60" s="1"/>
      <c r="F60" s="1"/>
      <c r="G60" s="1"/>
    </row>
    <row r="61" spans="3:7" x14ac:dyDescent="0.2">
      <c r="C61" s="1"/>
      <c r="D61" s="1"/>
      <c r="F61" s="1"/>
      <c r="G61" s="1"/>
    </row>
    <row r="62" spans="3:7" x14ac:dyDescent="0.2">
      <c r="C62" s="1"/>
      <c r="D62" s="1"/>
      <c r="F62" s="1"/>
      <c r="G62" s="1"/>
    </row>
    <row r="63" spans="3:7" x14ac:dyDescent="0.2">
      <c r="C63" s="1"/>
      <c r="D63" s="1"/>
      <c r="F63" s="1"/>
      <c r="G63" s="1"/>
    </row>
    <row r="64" spans="3:7" x14ac:dyDescent="0.2">
      <c r="C64" s="1"/>
      <c r="D64" s="1"/>
      <c r="F64" s="1"/>
      <c r="G64" s="1"/>
    </row>
    <row r="65" spans="3:7" x14ac:dyDescent="0.2">
      <c r="C65" s="1"/>
      <c r="D65" s="1"/>
      <c r="F65" s="1"/>
      <c r="G65" s="1"/>
    </row>
    <row r="66" spans="3:7" x14ac:dyDescent="0.2">
      <c r="C66" s="1"/>
      <c r="D66" s="1"/>
      <c r="F66" s="1"/>
      <c r="G66" s="1"/>
    </row>
    <row r="67" spans="3:7" x14ac:dyDescent="0.2">
      <c r="C67" s="1"/>
      <c r="D67" s="1"/>
      <c r="F67" s="1"/>
      <c r="G67" s="1"/>
    </row>
    <row r="68" spans="3:7" x14ac:dyDescent="0.2">
      <c r="C68" s="1"/>
      <c r="D68" s="1"/>
      <c r="F68" s="1"/>
      <c r="G68" s="1"/>
    </row>
    <row r="69" spans="3:7" x14ac:dyDescent="0.2">
      <c r="C69" s="1"/>
      <c r="D69" s="1"/>
      <c r="F69" s="1"/>
      <c r="G69" s="1"/>
    </row>
    <row r="70" spans="3:7" x14ac:dyDescent="0.2">
      <c r="C70" s="1"/>
      <c r="D70" s="1"/>
      <c r="F70" s="1"/>
      <c r="G70" s="1"/>
    </row>
    <row r="71" spans="3:7" x14ac:dyDescent="0.2">
      <c r="C71" s="1"/>
      <c r="D71" s="1"/>
      <c r="F71" s="1"/>
      <c r="G71" s="1"/>
    </row>
    <row r="72" spans="3:7" x14ac:dyDescent="0.2">
      <c r="C72" s="1"/>
      <c r="D72" s="1"/>
      <c r="F72" s="1"/>
      <c r="G72" s="1"/>
    </row>
    <row r="73" spans="3:7" x14ac:dyDescent="0.2">
      <c r="C73" s="1"/>
      <c r="D73" s="1"/>
      <c r="F73" s="1"/>
      <c r="G73" s="1"/>
    </row>
    <row r="74" spans="3:7" x14ac:dyDescent="0.2">
      <c r="C74" s="1"/>
      <c r="D74" s="1"/>
      <c r="F74" s="1"/>
      <c r="G74" s="1"/>
    </row>
    <row r="75" spans="3:7" x14ac:dyDescent="0.2">
      <c r="C75" s="1"/>
      <c r="D75" s="1"/>
      <c r="F75" s="1"/>
      <c r="G75" s="1"/>
    </row>
    <row r="76" spans="3:7" x14ac:dyDescent="0.2">
      <c r="C76" s="1"/>
      <c r="D76" s="1"/>
      <c r="F76" s="1"/>
      <c r="G76" s="1"/>
    </row>
    <row r="77" spans="3:7" x14ac:dyDescent="0.2">
      <c r="C77" s="1"/>
      <c r="D77" s="1"/>
      <c r="F77" s="1"/>
      <c r="G77" s="1"/>
    </row>
    <row r="78" spans="3:7" x14ac:dyDescent="0.2">
      <c r="C78" s="1"/>
      <c r="D78" s="1"/>
      <c r="F78" s="1"/>
      <c r="G78" s="1"/>
    </row>
    <row r="79" spans="3:7" x14ac:dyDescent="0.2">
      <c r="C79" s="1"/>
      <c r="D79" s="1"/>
      <c r="F79" s="1"/>
      <c r="G79" s="1"/>
    </row>
    <row r="80" spans="3:7" x14ac:dyDescent="0.2">
      <c r="C80" s="1"/>
      <c r="D80" s="1"/>
      <c r="F80" s="1"/>
      <c r="G80" s="1"/>
    </row>
    <row r="81" spans="1:7" x14ac:dyDescent="0.2">
      <c r="C81" s="1"/>
      <c r="D81" s="1"/>
      <c r="F81" s="1"/>
      <c r="G81" s="1"/>
    </row>
    <row r="82" spans="1:7" x14ac:dyDescent="0.2">
      <c r="C82" s="1"/>
      <c r="D82" s="1"/>
      <c r="F82" s="1"/>
      <c r="G82" s="1"/>
    </row>
    <row r="83" spans="1:7" x14ac:dyDescent="0.2">
      <c r="C83" s="1"/>
      <c r="D83" s="1"/>
      <c r="F83" s="1"/>
      <c r="G83" s="1"/>
    </row>
    <row r="84" spans="1:7" x14ac:dyDescent="0.2">
      <c r="C84" s="1"/>
      <c r="D84" s="1"/>
      <c r="F84" s="1"/>
      <c r="G84" s="1"/>
    </row>
    <row r="85" spans="1:7" x14ac:dyDescent="0.2">
      <c r="C85" s="1"/>
      <c r="D85" s="1"/>
      <c r="F85" s="1"/>
      <c r="G85" s="1"/>
    </row>
    <row r="86" spans="1:7" x14ac:dyDescent="0.2">
      <c r="C86" s="1"/>
      <c r="D86" s="1"/>
      <c r="F86" s="1"/>
      <c r="G86" s="1"/>
    </row>
    <row r="87" spans="1:7" x14ac:dyDescent="0.2">
      <c r="C87" s="1"/>
      <c r="D87" s="1"/>
      <c r="F87" s="1"/>
      <c r="G87" s="1"/>
    </row>
    <row r="88" spans="1:7" s="23" customFormat="1" x14ac:dyDescent="0.2">
      <c r="A88" s="5"/>
      <c r="B88" s="5"/>
      <c r="C88" s="16"/>
      <c r="D88" s="17"/>
      <c r="E88" s="5"/>
      <c r="F88" s="10"/>
      <c r="G88" s="7"/>
    </row>
    <row r="89" spans="1:7" s="23" customFormat="1" x14ac:dyDescent="0.2">
      <c r="A89" s="5"/>
      <c r="B89" s="5"/>
      <c r="C89" s="16"/>
      <c r="D89" s="17"/>
      <c r="E89" s="5"/>
      <c r="F89" s="10"/>
      <c r="G89" s="7"/>
    </row>
    <row r="90" spans="1:7" s="23" customFormat="1" x14ac:dyDescent="0.2">
      <c r="A90" s="5"/>
      <c r="B90" s="5"/>
      <c r="C90" s="16"/>
      <c r="D90" s="17"/>
      <c r="E90" s="5"/>
      <c r="F90" s="10"/>
      <c r="G90" s="7"/>
    </row>
    <row r="91" spans="1:7" s="23" customFormat="1" x14ac:dyDescent="0.2">
      <c r="A91" s="5"/>
      <c r="B91" s="5"/>
      <c r="C91" s="16"/>
      <c r="D91" s="17"/>
      <c r="E91" s="5"/>
      <c r="F91" s="10"/>
      <c r="G91" s="7"/>
    </row>
    <row r="92" spans="1:7" s="23" customFormat="1" x14ac:dyDescent="0.2">
      <c r="A92" s="5"/>
      <c r="B92" s="5"/>
      <c r="C92" s="16"/>
      <c r="D92" s="17"/>
      <c r="E92" s="5"/>
      <c r="F92" s="10"/>
      <c r="G92" s="7"/>
    </row>
    <row r="93" spans="1:7" s="23" customFormat="1" x14ac:dyDescent="0.2">
      <c r="A93" s="5"/>
      <c r="B93" s="5"/>
      <c r="C93" s="16"/>
      <c r="D93" s="17"/>
      <c r="E93" s="5"/>
      <c r="F93" s="10"/>
      <c r="G93" s="7"/>
    </row>
    <row r="94" spans="1:7" s="23" customFormat="1" x14ac:dyDescent="0.2">
      <c r="A94" s="5"/>
      <c r="B94" s="5"/>
      <c r="C94" s="16"/>
      <c r="D94" s="17"/>
      <c r="E94" s="5"/>
      <c r="F94" s="10"/>
      <c r="G94" s="7"/>
    </row>
    <row r="95" spans="1:7" s="23" customFormat="1" x14ac:dyDescent="0.2">
      <c r="A95" s="5"/>
      <c r="B95" s="5"/>
      <c r="C95" s="16"/>
      <c r="D95" s="17"/>
      <c r="E95" s="5"/>
      <c r="F95" s="10"/>
      <c r="G95" s="7"/>
    </row>
    <row r="96" spans="1:7" s="23" customFormat="1" x14ac:dyDescent="0.2">
      <c r="A96" s="5"/>
      <c r="B96" s="5"/>
      <c r="C96" s="16"/>
      <c r="D96" s="17"/>
      <c r="E96" s="5"/>
      <c r="F96" s="10"/>
      <c r="G96" s="7"/>
    </row>
    <row r="97" spans="1:7" s="23" customFormat="1" x14ac:dyDescent="0.2">
      <c r="A97" s="5"/>
      <c r="B97" s="5"/>
      <c r="C97" s="16"/>
      <c r="D97" s="17"/>
      <c r="E97" s="5"/>
      <c r="F97" s="10"/>
      <c r="G97" s="7"/>
    </row>
    <row r="98" spans="1:7" s="23" customFormat="1" x14ac:dyDescent="0.2">
      <c r="A98" s="5"/>
      <c r="B98" s="5"/>
      <c r="C98" s="16"/>
      <c r="D98" s="17"/>
      <c r="E98" s="5"/>
      <c r="F98" s="10"/>
      <c r="G98" s="7"/>
    </row>
    <row r="99" spans="1:7" s="23" customFormat="1" x14ac:dyDescent="0.2">
      <c r="A99" s="5"/>
      <c r="B99" s="5"/>
      <c r="C99" s="16"/>
      <c r="D99" s="17"/>
      <c r="E99" s="5"/>
      <c r="F99" s="10"/>
      <c r="G99" s="7"/>
    </row>
    <row r="100" spans="1:7" s="23" customFormat="1" x14ac:dyDescent="0.2">
      <c r="A100" s="5"/>
      <c r="B100" s="5"/>
      <c r="C100" s="16"/>
      <c r="D100" s="17"/>
      <c r="E100" s="5"/>
      <c r="F100" s="10"/>
      <c r="G100" s="7"/>
    </row>
    <row r="101" spans="1:7" s="23" customFormat="1" x14ac:dyDescent="0.2">
      <c r="A101" s="5"/>
      <c r="B101" s="5"/>
      <c r="C101" s="16"/>
      <c r="D101" s="17"/>
      <c r="E101" s="5"/>
      <c r="F101" s="10"/>
      <c r="G101" s="7"/>
    </row>
    <row r="102" spans="1:7" s="23" customFormat="1" x14ac:dyDescent="0.2">
      <c r="A102" s="5"/>
      <c r="B102" s="5"/>
      <c r="C102" s="16"/>
      <c r="D102" s="17"/>
      <c r="E102" s="5"/>
      <c r="F102" s="10"/>
      <c r="G102" s="7"/>
    </row>
    <row r="103" spans="1:7" s="23" customFormat="1" x14ac:dyDescent="0.2">
      <c r="A103" s="5"/>
      <c r="B103" s="5"/>
      <c r="C103" s="16"/>
      <c r="D103" s="17"/>
      <c r="E103" s="5"/>
      <c r="F103" s="10"/>
      <c r="G103" s="7"/>
    </row>
    <row r="104" spans="1:7" s="23" customFormat="1" x14ac:dyDescent="0.2">
      <c r="A104" s="5"/>
      <c r="B104" s="5"/>
      <c r="C104" s="16"/>
      <c r="D104" s="17"/>
      <c r="E104" s="5"/>
      <c r="F104" s="10"/>
      <c r="G104" s="7"/>
    </row>
    <row r="105" spans="1:7" s="23" customFormat="1" x14ac:dyDescent="0.2">
      <c r="A105" s="5"/>
      <c r="B105" s="5"/>
      <c r="C105" s="16"/>
      <c r="D105" s="17"/>
      <c r="E105" s="5"/>
      <c r="F105" s="10"/>
      <c r="G105" s="7"/>
    </row>
    <row r="106" spans="1:7" s="23" customFormat="1" x14ac:dyDescent="0.2">
      <c r="A106" s="5"/>
      <c r="B106" s="5"/>
      <c r="C106" s="16"/>
      <c r="D106" s="17"/>
      <c r="E106" s="5"/>
      <c r="F106" s="10"/>
      <c r="G106" s="7"/>
    </row>
    <row r="107" spans="1:7" s="23" customFormat="1" x14ac:dyDescent="0.2">
      <c r="A107" s="5"/>
      <c r="B107" s="5"/>
      <c r="C107" s="16"/>
      <c r="D107" s="17"/>
      <c r="E107" s="5"/>
      <c r="F107" s="10"/>
      <c r="G107" s="7"/>
    </row>
    <row r="108" spans="1:7" s="23" customFormat="1" x14ac:dyDescent="0.2">
      <c r="A108" s="5"/>
      <c r="B108" s="5"/>
      <c r="C108" s="16"/>
      <c r="D108" s="17"/>
      <c r="E108" s="5"/>
      <c r="F108" s="10"/>
      <c r="G108" s="7"/>
    </row>
    <row r="109" spans="1:7" s="23" customFormat="1" x14ac:dyDescent="0.2">
      <c r="A109" s="5"/>
      <c r="B109" s="5"/>
      <c r="C109" s="16"/>
      <c r="D109" s="17"/>
      <c r="E109" s="5"/>
      <c r="F109" s="10"/>
      <c r="G109" s="7"/>
    </row>
    <row r="110" spans="1:7" s="23" customFormat="1" x14ac:dyDescent="0.2">
      <c r="A110" s="5"/>
      <c r="B110" s="5"/>
      <c r="C110" s="16"/>
      <c r="D110" s="17"/>
      <c r="E110" s="5"/>
      <c r="F110" s="10"/>
      <c r="G110" s="7"/>
    </row>
    <row r="111" spans="1:7" s="23" customFormat="1" x14ac:dyDescent="0.2">
      <c r="A111" s="5"/>
      <c r="B111" s="5"/>
      <c r="C111" s="16"/>
      <c r="D111" s="17"/>
      <c r="E111" s="5"/>
      <c r="F111" s="10"/>
      <c r="G111" s="7"/>
    </row>
    <row r="112" spans="1:7" s="23" customFormat="1" x14ac:dyDescent="0.2">
      <c r="A112" s="5"/>
      <c r="B112" s="5"/>
      <c r="C112" s="16"/>
      <c r="D112" s="17"/>
      <c r="E112" s="5"/>
      <c r="F112" s="10"/>
      <c r="G112" s="7"/>
    </row>
    <row r="113" spans="1:7" s="23" customFormat="1" x14ac:dyDescent="0.2">
      <c r="A113" s="5"/>
      <c r="B113" s="5"/>
      <c r="C113" s="16"/>
      <c r="D113" s="17"/>
      <c r="E113" s="5"/>
      <c r="F113" s="10"/>
      <c r="G113" s="7"/>
    </row>
    <row r="114" spans="1:7" s="23" customFormat="1" x14ac:dyDescent="0.2">
      <c r="A114" s="5"/>
      <c r="B114" s="5"/>
      <c r="C114" s="16"/>
      <c r="D114" s="17"/>
      <c r="E114" s="5"/>
      <c r="F114" s="10"/>
      <c r="G114" s="7"/>
    </row>
    <row r="115" spans="1:7" s="23" customFormat="1" x14ac:dyDescent="0.2">
      <c r="A115" s="5"/>
      <c r="B115" s="5"/>
      <c r="C115" s="16"/>
      <c r="D115" s="17"/>
      <c r="E115" s="5"/>
      <c r="F115" s="10"/>
      <c r="G115" s="7"/>
    </row>
    <row r="116" spans="1:7" s="23" customFormat="1" x14ac:dyDescent="0.2">
      <c r="A116" s="5"/>
      <c r="B116" s="5"/>
      <c r="C116" s="16"/>
      <c r="D116" s="17"/>
      <c r="E116" s="5"/>
      <c r="F116" s="10"/>
      <c r="G116" s="7"/>
    </row>
    <row r="117" spans="1:7" s="23" customFormat="1" x14ac:dyDescent="0.2">
      <c r="A117" s="5"/>
      <c r="B117" s="5"/>
      <c r="C117" s="16"/>
      <c r="D117" s="17"/>
      <c r="E117" s="5"/>
      <c r="F117" s="10"/>
      <c r="G117" s="7"/>
    </row>
    <row r="118" spans="1:7" s="23" customFormat="1" x14ac:dyDescent="0.2">
      <c r="A118" s="5"/>
      <c r="B118" s="5"/>
      <c r="C118" s="16"/>
      <c r="D118" s="17"/>
      <c r="E118" s="5"/>
      <c r="F118" s="10"/>
      <c r="G118" s="7"/>
    </row>
    <row r="119" spans="1:7" s="23" customFormat="1" x14ac:dyDescent="0.2">
      <c r="A119" s="5"/>
      <c r="B119" s="5"/>
      <c r="C119" s="16"/>
      <c r="D119" s="17"/>
      <c r="E119" s="5"/>
      <c r="F119" s="10"/>
      <c r="G119" s="7"/>
    </row>
    <row r="120" spans="1:7" s="23" customFormat="1" x14ac:dyDescent="0.2">
      <c r="A120" s="5"/>
      <c r="B120" s="5"/>
      <c r="C120" s="16"/>
      <c r="D120" s="17"/>
      <c r="E120" s="5"/>
      <c r="F120" s="10"/>
      <c r="G120" s="7"/>
    </row>
    <row r="121" spans="1:7" s="23" customFormat="1" x14ac:dyDescent="0.2">
      <c r="A121" s="5"/>
      <c r="B121" s="5"/>
      <c r="C121" s="16"/>
      <c r="D121" s="17"/>
      <c r="E121" s="5"/>
      <c r="F121" s="10"/>
      <c r="G121" s="7"/>
    </row>
    <row r="122" spans="1:7" s="23" customFormat="1" x14ac:dyDescent="0.2">
      <c r="A122" s="5"/>
      <c r="B122" s="5"/>
      <c r="C122" s="16"/>
      <c r="D122" s="17"/>
      <c r="E122" s="5"/>
      <c r="F122" s="10"/>
      <c r="G122" s="7"/>
    </row>
    <row r="123" spans="1:7" s="23" customFormat="1" x14ac:dyDescent="0.2">
      <c r="A123" s="5"/>
      <c r="B123" s="5"/>
      <c r="C123" s="16"/>
      <c r="D123" s="17"/>
      <c r="E123" s="5"/>
      <c r="F123" s="10"/>
      <c r="G123" s="7"/>
    </row>
    <row r="124" spans="1:7" s="23" customFormat="1" x14ac:dyDescent="0.2">
      <c r="A124" s="5"/>
      <c r="B124" s="5"/>
      <c r="C124" s="16"/>
      <c r="D124" s="17"/>
      <c r="E124" s="5"/>
      <c r="F124" s="10"/>
      <c r="G124" s="7"/>
    </row>
    <row r="125" spans="1:7" s="23" customFormat="1" x14ac:dyDescent="0.2">
      <c r="A125" s="5"/>
      <c r="B125" s="5"/>
      <c r="C125" s="16"/>
      <c r="D125" s="17"/>
      <c r="E125" s="5"/>
      <c r="F125" s="10"/>
      <c r="G125" s="7"/>
    </row>
    <row r="126" spans="1:7" s="23" customFormat="1" x14ac:dyDescent="0.2">
      <c r="A126" s="5"/>
      <c r="B126" s="5"/>
      <c r="C126" s="16"/>
      <c r="D126" s="17"/>
      <c r="E126" s="5"/>
      <c r="F126" s="10"/>
      <c r="G126" s="7"/>
    </row>
    <row r="127" spans="1:7" s="23" customFormat="1" x14ac:dyDescent="0.2">
      <c r="A127" s="5"/>
      <c r="B127" s="5"/>
      <c r="C127" s="16"/>
      <c r="D127" s="17"/>
      <c r="E127" s="5"/>
      <c r="F127" s="10"/>
      <c r="G127" s="7"/>
    </row>
    <row r="128" spans="1:7" s="23" customFormat="1" x14ac:dyDescent="0.2">
      <c r="A128" s="5"/>
      <c r="B128" s="5"/>
      <c r="C128" s="16"/>
      <c r="D128" s="17"/>
      <c r="E128" s="5"/>
      <c r="F128" s="10"/>
      <c r="G128" s="7"/>
    </row>
    <row r="129" spans="1:7" s="23" customFormat="1" x14ac:dyDescent="0.2">
      <c r="A129" s="5"/>
      <c r="B129" s="5"/>
      <c r="C129" s="16"/>
      <c r="D129" s="17"/>
      <c r="E129" s="5"/>
      <c r="F129" s="10"/>
      <c r="G129" s="7"/>
    </row>
    <row r="130" spans="1:7" s="23" customFormat="1" x14ac:dyDescent="0.2">
      <c r="A130" s="5"/>
      <c r="B130" s="5"/>
      <c r="C130" s="16"/>
      <c r="D130" s="17"/>
      <c r="E130" s="5"/>
      <c r="F130" s="10"/>
      <c r="G130" s="7"/>
    </row>
    <row r="131" spans="1:7" s="23" customFormat="1" x14ac:dyDescent="0.2">
      <c r="A131" s="5"/>
      <c r="B131" s="5"/>
      <c r="C131" s="16"/>
      <c r="D131" s="17"/>
      <c r="E131" s="5"/>
      <c r="F131" s="10"/>
      <c r="G131" s="7"/>
    </row>
    <row r="132" spans="1:7" s="23" customFormat="1" x14ac:dyDescent="0.2">
      <c r="A132" s="5"/>
      <c r="B132" s="5"/>
      <c r="C132" s="16"/>
      <c r="D132" s="17"/>
      <c r="E132" s="5"/>
      <c r="F132" s="10"/>
      <c r="G132" s="7"/>
    </row>
    <row r="133" spans="1:7" s="23" customFormat="1" x14ac:dyDescent="0.2">
      <c r="A133" s="5"/>
      <c r="B133" s="5"/>
      <c r="C133" s="16"/>
      <c r="D133" s="17"/>
      <c r="E133" s="5"/>
      <c r="F133" s="10"/>
      <c r="G133" s="7"/>
    </row>
    <row r="134" spans="1:7" s="23" customFormat="1" x14ac:dyDescent="0.2">
      <c r="A134" s="5"/>
      <c r="B134" s="5"/>
      <c r="C134" s="16"/>
      <c r="D134" s="17"/>
      <c r="E134" s="5"/>
      <c r="F134" s="10"/>
      <c r="G134" s="7"/>
    </row>
    <row r="135" spans="1:7" s="23" customFormat="1" x14ac:dyDescent="0.2">
      <c r="A135" s="5"/>
      <c r="B135" s="5"/>
      <c r="C135" s="16"/>
      <c r="D135" s="17"/>
      <c r="E135" s="5"/>
      <c r="F135" s="10"/>
      <c r="G135" s="7"/>
    </row>
    <row r="136" spans="1:7" s="23" customFormat="1" x14ac:dyDescent="0.2">
      <c r="A136" s="5"/>
      <c r="B136" s="5"/>
      <c r="C136" s="16"/>
      <c r="D136" s="17"/>
      <c r="E136" s="5"/>
      <c r="F136" s="10"/>
      <c r="G136" s="7"/>
    </row>
    <row r="137" spans="1:7" s="23" customFormat="1" x14ac:dyDescent="0.2">
      <c r="A137" s="5"/>
      <c r="B137" s="5"/>
      <c r="C137" s="16"/>
      <c r="D137" s="17"/>
      <c r="E137" s="5"/>
      <c r="F137" s="10"/>
      <c r="G137" s="7"/>
    </row>
    <row r="138" spans="1:7" s="23" customFormat="1" x14ac:dyDescent="0.2">
      <c r="A138" s="5"/>
      <c r="B138" s="5"/>
      <c r="C138" s="16"/>
      <c r="D138" s="17"/>
      <c r="E138" s="5"/>
      <c r="F138" s="10"/>
      <c r="G138" s="7"/>
    </row>
    <row r="139" spans="1:7" s="23" customFormat="1" x14ac:dyDescent="0.2">
      <c r="A139" s="5"/>
      <c r="B139" s="5"/>
      <c r="C139" s="16"/>
      <c r="D139" s="17"/>
      <c r="E139" s="5"/>
      <c r="F139" s="10"/>
      <c r="G139" s="7"/>
    </row>
    <row r="140" spans="1:7" s="23" customFormat="1" x14ac:dyDescent="0.2">
      <c r="A140" s="5"/>
      <c r="B140" s="5"/>
      <c r="C140" s="16"/>
      <c r="D140" s="17"/>
      <c r="E140" s="5"/>
      <c r="F140" s="10"/>
      <c r="G140" s="7"/>
    </row>
    <row r="141" spans="1:7" s="23" customFormat="1" x14ac:dyDescent="0.2">
      <c r="A141" s="5"/>
      <c r="B141" s="5"/>
      <c r="C141" s="16"/>
      <c r="D141" s="17"/>
      <c r="E141" s="5"/>
      <c r="F141" s="10"/>
      <c r="G141" s="7"/>
    </row>
    <row r="142" spans="1:7" s="23" customFormat="1" x14ac:dyDescent="0.2">
      <c r="A142" s="5"/>
      <c r="B142" s="5"/>
      <c r="C142" s="16"/>
      <c r="D142" s="17"/>
      <c r="E142" s="5"/>
      <c r="F142" s="10"/>
      <c r="G142" s="7"/>
    </row>
    <row r="143" spans="1:7" s="23" customFormat="1" x14ac:dyDescent="0.2">
      <c r="A143" s="5"/>
      <c r="B143" s="5"/>
      <c r="C143" s="16"/>
      <c r="D143" s="17"/>
      <c r="E143" s="5"/>
      <c r="F143" s="10"/>
      <c r="G143" s="7"/>
    </row>
    <row r="144" spans="1:7" s="23" customFormat="1" ht="15" x14ac:dyDescent="0.2">
      <c r="A144" s="18"/>
      <c r="B144" s="5"/>
      <c r="C144" s="19"/>
      <c r="D144" s="5"/>
      <c r="E144" s="5"/>
      <c r="F144" s="5"/>
      <c r="G144" s="17"/>
    </row>
    <row r="145" spans="1:7" s="23" customFormat="1" x14ac:dyDescent="0.2">
      <c r="A145" s="5"/>
      <c r="B145" s="5"/>
      <c r="C145" s="19"/>
      <c r="D145" s="17"/>
      <c r="E145" s="5"/>
      <c r="F145" s="10"/>
      <c r="G145" s="7"/>
    </row>
    <row r="146" spans="1:7" s="23" customFormat="1" x14ac:dyDescent="0.2">
      <c r="A146" s="5"/>
      <c r="B146" s="5"/>
      <c r="C146" s="19"/>
      <c r="D146" s="17"/>
      <c r="E146" s="5"/>
      <c r="F146" s="10"/>
      <c r="G146" s="7"/>
    </row>
    <row r="147" spans="1:7" s="23" customFormat="1" x14ac:dyDescent="0.2">
      <c r="A147" s="5"/>
      <c r="B147" s="5"/>
      <c r="C147" s="19"/>
      <c r="D147" s="17"/>
      <c r="E147" s="5"/>
      <c r="F147" s="10"/>
      <c r="G147" s="7"/>
    </row>
    <row r="148" spans="1:7" s="23" customFormat="1" x14ac:dyDescent="0.2">
      <c r="A148" s="5"/>
      <c r="B148" s="5"/>
      <c r="C148" s="19"/>
      <c r="D148" s="17"/>
      <c r="E148" s="5"/>
      <c r="F148" s="10"/>
      <c r="G148" s="7"/>
    </row>
    <row r="149" spans="1:7" s="23" customFormat="1" x14ac:dyDescent="0.2">
      <c r="A149" s="5"/>
      <c r="B149" s="5"/>
      <c r="C149" s="19"/>
      <c r="D149" s="17"/>
      <c r="E149" s="5"/>
      <c r="F149" s="10"/>
      <c r="G149" s="7"/>
    </row>
    <row r="150" spans="1:7" s="23" customFormat="1" x14ac:dyDescent="0.2">
      <c r="A150" s="5"/>
      <c r="B150" s="5"/>
      <c r="C150" s="19"/>
      <c r="D150" s="17"/>
      <c r="E150" s="5"/>
      <c r="F150" s="10"/>
      <c r="G150" s="7"/>
    </row>
    <row r="151" spans="1:7" s="23" customFormat="1" x14ac:dyDescent="0.2">
      <c r="A151" s="5"/>
      <c r="B151" s="5"/>
      <c r="C151" s="19"/>
      <c r="D151" s="17"/>
      <c r="E151" s="5"/>
      <c r="F151" s="10"/>
      <c r="G151" s="7"/>
    </row>
    <row r="152" spans="1:7" s="23" customFormat="1" x14ac:dyDescent="0.2">
      <c r="A152" s="5"/>
      <c r="B152" s="5"/>
      <c r="C152" s="19"/>
      <c r="D152" s="17"/>
      <c r="E152" s="5"/>
      <c r="F152" s="10"/>
      <c r="G152" s="7"/>
    </row>
    <row r="153" spans="1:7" s="23" customFormat="1" x14ac:dyDescent="0.2">
      <c r="A153" s="5"/>
      <c r="B153" s="5"/>
      <c r="C153" s="19"/>
      <c r="D153" s="17"/>
      <c r="E153" s="5"/>
      <c r="F153" s="10"/>
      <c r="G153" s="7"/>
    </row>
    <row r="154" spans="1:7" s="23" customFormat="1" x14ac:dyDescent="0.2">
      <c r="A154" s="5"/>
      <c r="B154" s="5"/>
      <c r="C154" s="19"/>
      <c r="D154" s="17"/>
      <c r="E154" s="5"/>
      <c r="F154" s="10"/>
      <c r="G154" s="7"/>
    </row>
    <row r="155" spans="1:7" s="23" customFormat="1" x14ac:dyDescent="0.2">
      <c r="A155" s="5"/>
      <c r="B155" s="5"/>
      <c r="C155" s="19"/>
      <c r="D155" s="17"/>
      <c r="E155" s="5"/>
      <c r="F155" s="10"/>
      <c r="G155" s="7"/>
    </row>
    <row r="156" spans="1:7" s="23" customFormat="1" x14ac:dyDescent="0.2">
      <c r="A156" s="5"/>
      <c r="B156" s="5"/>
      <c r="C156" s="19"/>
      <c r="D156" s="17"/>
      <c r="E156" s="5"/>
      <c r="F156" s="10"/>
      <c r="G156" s="7"/>
    </row>
    <row r="157" spans="1:7" s="23" customFormat="1" x14ac:dyDescent="0.2">
      <c r="A157" s="5"/>
      <c r="B157" s="5"/>
      <c r="C157" s="19"/>
      <c r="D157" s="17"/>
      <c r="E157" s="5"/>
      <c r="F157" s="10"/>
      <c r="G157" s="7"/>
    </row>
    <row r="158" spans="1:7" s="23" customFormat="1" x14ac:dyDescent="0.2">
      <c r="A158" s="5"/>
      <c r="B158" s="5"/>
      <c r="C158" s="19"/>
      <c r="D158" s="17"/>
      <c r="E158" s="5"/>
      <c r="F158" s="10"/>
      <c r="G158" s="7"/>
    </row>
    <row r="159" spans="1:7" s="23" customFormat="1" x14ac:dyDescent="0.2">
      <c r="A159" s="5"/>
      <c r="B159" s="5"/>
      <c r="C159" s="19"/>
      <c r="D159" s="17"/>
      <c r="E159" s="5"/>
      <c r="F159" s="10"/>
      <c r="G159" s="7"/>
    </row>
    <row r="160" spans="1:7" s="23" customFormat="1" x14ac:dyDescent="0.2">
      <c r="A160" s="5"/>
      <c r="B160" s="5"/>
      <c r="C160" s="19"/>
      <c r="D160" s="17"/>
      <c r="E160" s="5"/>
      <c r="F160" s="10"/>
      <c r="G160" s="7"/>
    </row>
    <row r="161" spans="1:7" s="23" customFormat="1" x14ac:dyDescent="0.2">
      <c r="A161" s="5"/>
      <c r="B161" s="5"/>
      <c r="C161" s="19"/>
      <c r="D161" s="17"/>
      <c r="E161" s="5"/>
      <c r="F161" s="10"/>
      <c r="G161" s="7"/>
    </row>
    <row r="162" spans="1:7" s="23" customFormat="1" x14ac:dyDescent="0.2">
      <c r="A162" s="5"/>
      <c r="B162" s="5"/>
      <c r="C162" s="19"/>
      <c r="D162" s="17"/>
      <c r="E162" s="5"/>
      <c r="F162" s="10"/>
      <c r="G162" s="7"/>
    </row>
    <row r="163" spans="1:7" s="23" customFormat="1" x14ac:dyDescent="0.2">
      <c r="A163" s="5"/>
      <c r="B163" s="5"/>
      <c r="C163" s="19"/>
      <c r="D163" s="17"/>
      <c r="E163" s="5"/>
      <c r="F163" s="10"/>
      <c r="G163" s="7"/>
    </row>
    <row r="164" spans="1:7" s="23" customFormat="1" x14ac:dyDescent="0.2">
      <c r="A164" s="5"/>
      <c r="B164" s="5"/>
      <c r="C164" s="19"/>
      <c r="D164" s="17"/>
      <c r="E164" s="5"/>
      <c r="F164" s="10"/>
      <c r="G164" s="7"/>
    </row>
    <row r="165" spans="1:7" s="23" customFormat="1" x14ac:dyDescent="0.2">
      <c r="A165" s="5"/>
      <c r="B165" s="5"/>
      <c r="C165" s="19"/>
      <c r="D165" s="17"/>
      <c r="E165" s="5"/>
      <c r="F165" s="10"/>
      <c r="G165" s="7"/>
    </row>
    <row r="166" spans="1:7" s="23" customFormat="1" x14ac:dyDescent="0.2">
      <c r="A166" s="5"/>
      <c r="B166" s="5"/>
      <c r="C166" s="19"/>
      <c r="D166" s="17"/>
      <c r="E166" s="5"/>
      <c r="F166" s="10"/>
      <c r="G166" s="7"/>
    </row>
    <row r="167" spans="1:7" s="23" customFormat="1" x14ac:dyDescent="0.2">
      <c r="A167" s="5"/>
      <c r="B167" s="5"/>
      <c r="C167" s="19"/>
      <c r="D167" s="17"/>
      <c r="E167" s="5"/>
      <c r="F167" s="10"/>
      <c r="G167" s="7"/>
    </row>
    <row r="168" spans="1:7" s="23" customFormat="1" x14ac:dyDescent="0.2">
      <c r="A168" s="5"/>
      <c r="B168" s="5"/>
      <c r="C168" s="19"/>
      <c r="D168" s="17"/>
      <c r="E168" s="5"/>
      <c r="F168" s="10"/>
      <c r="G168" s="7"/>
    </row>
    <row r="169" spans="1:7" s="23" customFormat="1" x14ac:dyDescent="0.2">
      <c r="A169" s="5"/>
      <c r="B169" s="5"/>
      <c r="C169" s="19"/>
      <c r="D169" s="17"/>
      <c r="E169" s="5"/>
      <c r="F169" s="10"/>
      <c r="G169" s="7"/>
    </row>
    <row r="170" spans="1:7" s="23" customFormat="1" x14ac:dyDescent="0.2">
      <c r="A170" s="5"/>
      <c r="B170" s="5"/>
      <c r="C170" s="19"/>
      <c r="D170" s="17"/>
      <c r="E170" s="5"/>
      <c r="F170" s="10"/>
      <c r="G170" s="7"/>
    </row>
    <row r="171" spans="1:7" s="23" customFormat="1" x14ac:dyDescent="0.2">
      <c r="A171" s="5"/>
      <c r="B171" s="5"/>
      <c r="C171" s="19"/>
      <c r="D171" s="17"/>
      <c r="E171" s="5"/>
      <c r="F171" s="10"/>
      <c r="G171" s="7"/>
    </row>
  </sheetData>
  <mergeCells count="2">
    <mergeCell ref="A1:G1"/>
    <mergeCell ref="A2:G2"/>
  </mergeCells>
  <phoneticPr fontId="6" type="noConversion"/>
  <pageMargins left="0.25" right="0.25" top="0.75" bottom="0.75" header="0.3" footer="0.3"/>
  <pageSetup paperSize="8" scale="72" fitToHeight="0"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topLeftCell="A25" workbookViewId="0">
      <selection activeCell="G30" sqref="G30"/>
    </sheetView>
  </sheetViews>
  <sheetFormatPr defaultRowHeight="12.75" x14ac:dyDescent="0.2"/>
  <cols>
    <col min="1" max="1" width="15" style="47" customWidth="1"/>
    <col min="2" max="2" width="62.28515625" style="47" customWidth="1"/>
    <col min="3" max="16384" width="9.140625" style="47"/>
  </cols>
  <sheetData>
    <row r="1" spans="1:4" ht="15.75" x14ac:dyDescent="0.2">
      <c r="A1" s="116" t="s">
        <v>362</v>
      </c>
      <c r="B1" s="117"/>
      <c r="C1" s="48"/>
      <c r="D1" s="48"/>
    </row>
    <row r="2" spans="1:4" ht="15" x14ac:dyDescent="0.2">
      <c r="A2" s="118" t="s">
        <v>363</v>
      </c>
      <c r="B2" s="119"/>
    </row>
    <row r="3" spans="1:4" ht="15" x14ac:dyDescent="0.2">
      <c r="A3" s="49" t="s">
        <v>74</v>
      </c>
      <c r="B3" s="50" t="s">
        <v>364</v>
      </c>
    </row>
    <row r="4" spans="1:4" ht="15" x14ac:dyDescent="0.2">
      <c r="A4" s="51" t="s">
        <v>75</v>
      </c>
      <c r="B4" s="52" t="s">
        <v>365</v>
      </c>
    </row>
    <row r="5" spans="1:4" ht="15" x14ac:dyDescent="0.2">
      <c r="A5" s="49" t="s">
        <v>76</v>
      </c>
      <c r="B5" s="50" t="s">
        <v>366</v>
      </c>
    </row>
    <row r="6" spans="1:4" ht="15" x14ac:dyDescent="0.2">
      <c r="A6" s="51" t="s">
        <v>77</v>
      </c>
      <c r="B6" s="52" t="s">
        <v>78</v>
      </c>
    </row>
    <row r="7" spans="1:4" ht="15" x14ac:dyDescent="0.2">
      <c r="A7" s="49" t="s">
        <v>79</v>
      </c>
      <c r="B7" s="50" t="s">
        <v>367</v>
      </c>
    </row>
    <row r="8" spans="1:4" ht="15" x14ac:dyDescent="0.2">
      <c r="A8" s="53" t="s">
        <v>80</v>
      </c>
      <c r="B8" s="54" t="s">
        <v>368</v>
      </c>
    </row>
    <row r="9" spans="1:4" ht="15" x14ac:dyDescent="0.2">
      <c r="A9" s="49" t="s">
        <v>81</v>
      </c>
      <c r="B9" s="50" t="s">
        <v>369</v>
      </c>
    </row>
    <row r="10" spans="1:4" ht="15" x14ac:dyDescent="0.2">
      <c r="A10" s="51" t="s">
        <v>82</v>
      </c>
      <c r="B10" s="52" t="s">
        <v>370</v>
      </c>
    </row>
    <row r="11" spans="1:4" ht="15" x14ac:dyDescent="0.2">
      <c r="A11" s="49" t="s">
        <v>83</v>
      </c>
      <c r="B11" s="50" t="s">
        <v>371</v>
      </c>
    </row>
    <row r="12" spans="1:4" ht="15" x14ac:dyDescent="0.2">
      <c r="A12" s="55" t="s">
        <v>84</v>
      </c>
      <c r="B12" s="56" t="s">
        <v>372</v>
      </c>
    </row>
    <row r="13" spans="1:4" ht="15" x14ac:dyDescent="0.2">
      <c r="A13" s="49" t="s">
        <v>85</v>
      </c>
      <c r="B13" s="50" t="s">
        <v>373</v>
      </c>
    </row>
    <row r="14" spans="1:4" ht="15" x14ac:dyDescent="0.2">
      <c r="A14" s="53" t="s">
        <v>86</v>
      </c>
      <c r="B14" s="54" t="s">
        <v>374</v>
      </c>
    </row>
    <row r="15" spans="1:4" ht="15" x14ac:dyDescent="0.2">
      <c r="A15" s="49" t="s">
        <v>87</v>
      </c>
      <c r="B15" s="50" t="s">
        <v>375</v>
      </c>
    </row>
    <row r="16" spans="1:4" ht="15" x14ac:dyDescent="0.2">
      <c r="A16" s="51" t="s">
        <v>88</v>
      </c>
      <c r="B16" s="52" t="s">
        <v>376</v>
      </c>
    </row>
    <row r="17" spans="1:2" ht="15" x14ac:dyDescent="0.2">
      <c r="A17" s="49" t="s">
        <v>89</v>
      </c>
      <c r="B17" s="50" t="s">
        <v>377</v>
      </c>
    </row>
    <row r="18" spans="1:2" ht="15" x14ac:dyDescent="0.2">
      <c r="A18" s="51" t="s">
        <v>90</v>
      </c>
      <c r="B18" s="52" t="s">
        <v>378</v>
      </c>
    </row>
    <row r="19" spans="1:2" ht="15" x14ac:dyDescent="0.2">
      <c r="A19" s="49" t="s">
        <v>91</v>
      </c>
      <c r="B19" s="50" t="s">
        <v>379</v>
      </c>
    </row>
    <row r="20" spans="1:2" ht="15" x14ac:dyDescent="0.2">
      <c r="A20" s="53" t="s">
        <v>92</v>
      </c>
      <c r="B20" s="54" t="s">
        <v>380</v>
      </c>
    </row>
    <row r="21" spans="1:2" ht="15" x14ac:dyDescent="0.2">
      <c r="A21" s="49" t="s">
        <v>93</v>
      </c>
      <c r="B21" s="50" t="s">
        <v>381</v>
      </c>
    </row>
    <row r="22" spans="1:2" ht="15" x14ac:dyDescent="0.2">
      <c r="A22" s="51" t="s">
        <v>94</v>
      </c>
      <c r="B22" s="52" t="s">
        <v>382</v>
      </c>
    </row>
    <row r="23" spans="1:2" ht="15" x14ac:dyDescent="0.2">
      <c r="A23" s="120" t="s">
        <v>383</v>
      </c>
      <c r="B23" s="121"/>
    </row>
    <row r="24" spans="1:2" ht="15" x14ac:dyDescent="0.2">
      <c r="A24" s="51" t="s">
        <v>95</v>
      </c>
      <c r="B24" s="52" t="s">
        <v>96</v>
      </c>
    </row>
    <row r="25" spans="1:2" ht="15" x14ac:dyDescent="0.2">
      <c r="A25" s="49" t="s">
        <v>97</v>
      </c>
      <c r="B25" s="57" t="s">
        <v>98</v>
      </c>
    </row>
    <row r="26" spans="1:2" ht="15" x14ac:dyDescent="0.2">
      <c r="A26" s="53" t="s">
        <v>99</v>
      </c>
      <c r="B26" s="54" t="s">
        <v>384</v>
      </c>
    </row>
    <row r="27" spans="1:2" ht="15" x14ac:dyDescent="0.2">
      <c r="A27" s="49" t="s">
        <v>100</v>
      </c>
      <c r="B27" s="57" t="s">
        <v>385</v>
      </c>
    </row>
    <row r="28" spans="1:2" ht="15" x14ac:dyDescent="0.2">
      <c r="A28" s="51" t="s">
        <v>101</v>
      </c>
      <c r="B28" s="52" t="s">
        <v>386</v>
      </c>
    </row>
    <row r="29" spans="1:2" ht="15" x14ac:dyDescent="0.2">
      <c r="A29" s="49" t="s">
        <v>102</v>
      </c>
      <c r="B29" s="58" t="s">
        <v>387</v>
      </c>
    </row>
    <row r="30" spans="1:2" ht="15" x14ac:dyDescent="0.2">
      <c r="A30" s="51" t="s">
        <v>103</v>
      </c>
      <c r="B30" s="59" t="s">
        <v>388</v>
      </c>
    </row>
    <row r="31" spans="1:2" ht="15" x14ac:dyDescent="0.2">
      <c r="A31" s="49" t="s">
        <v>104</v>
      </c>
      <c r="B31" s="57" t="s">
        <v>105</v>
      </c>
    </row>
    <row r="32" spans="1:2" ht="15" x14ac:dyDescent="0.2">
      <c r="A32" s="53" t="s">
        <v>106</v>
      </c>
      <c r="B32" s="54" t="s">
        <v>389</v>
      </c>
    </row>
    <row r="33" spans="1:2" ht="15" x14ac:dyDescent="0.2">
      <c r="A33" s="49" t="s">
        <v>107</v>
      </c>
      <c r="B33" s="57" t="s">
        <v>108</v>
      </c>
    </row>
    <row r="34" spans="1:2" ht="15" x14ac:dyDescent="0.2">
      <c r="A34" s="51" t="s">
        <v>109</v>
      </c>
      <c r="B34" s="52" t="s">
        <v>390</v>
      </c>
    </row>
    <row r="35" spans="1:2" ht="15" x14ac:dyDescent="0.2">
      <c r="A35" s="49" t="s">
        <v>110</v>
      </c>
      <c r="B35" s="57" t="s">
        <v>391</v>
      </c>
    </row>
    <row r="36" spans="1:2" ht="15" x14ac:dyDescent="0.2">
      <c r="A36" s="51" t="s">
        <v>111</v>
      </c>
      <c r="B36" s="52" t="s">
        <v>392</v>
      </c>
    </row>
    <row r="37" spans="1:2" ht="15" x14ac:dyDescent="0.2">
      <c r="A37" s="49" t="s">
        <v>112</v>
      </c>
      <c r="B37" s="58" t="s">
        <v>113</v>
      </c>
    </row>
    <row r="38" spans="1:2" ht="15" x14ac:dyDescent="0.2">
      <c r="A38" s="53" t="s">
        <v>114</v>
      </c>
      <c r="B38" s="60" t="s">
        <v>115</v>
      </c>
    </row>
    <row r="39" spans="1:2" ht="15" x14ac:dyDescent="0.2">
      <c r="A39" s="49" t="s">
        <v>116</v>
      </c>
      <c r="B39" s="57" t="s">
        <v>117</v>
      </c>
    </row>
    <row r="40" spans="1:2" ht="15" x14ac:dyDescent="0.2">
      <c r="A40" s="51" t="s">
        <v>118</v>
      </c>
      <c r="B40" s="52" t="s">
        <v>119</v>
      </c>
    </row>
    <row r="41" spans="1:2" ht="15" x14ac:dyDescent="0.2">
      <c r="A41" s="49" t="s">
        <v>120</v>
      </c>
      <c r="B41" s="57" t="s">
        <v>393</v>
      </c>
    </row>
    <row r="42" spans="1:2" ht="15" x14ac:dyDescent="0.2">
      <c r="A42" s="51" t="s">
        <v>121</v>
      </c>
      <c r="B42" s="52" t="s">
        <v>122</v>
      </c>
    </row>
    <row r="43" spans="1:2" ht="15" x14ac:dyDescent="0.2">
      <c r="A43" s="49" t="s">
        <v>123</v>
      </c>
      <c r="B43" s="57" t="s">
        <v>394</v>
      </c>
    </row>
    <row r="44" spans="1:2" ht="15" x14ac:dyDescent="0.2">
      <c r="A44" s="53" t="s">
        <v>124</v>
      </c>
      <c r="B44" s="61" t="s">
        <v>125</v>
      </c>
    </row>
    <row r="45" spans="1:2" ht="15" x14ac:dyDescent="0.2">
      <c r="A45" s="49" t="s">
        <v>126</v>
      </c>
      <c r="B45" s="57" t="s">
        <v>127</v>
      </c>
    </row>
    <row r="46" spans="1:2" ht="15" x14ac:dyDescent="0.2">
      <c r="A46" s="51" t="s">
        <v>128</v>
      </c>
      <c r="B46" s="52" t="s">
        <v>129</v>
      </c>
    </row>
    <row r="47" spans="1:2" ht="15" x14ac:dyDescent="0.2">
      <c r="A47" s="49" t="s">
        <v>130</v>
      </c>
      <c r="B47" s="57" t="s">
        <v>395</v>
      </c>
    </row>
    <row r="48" spans="1:2" ht="15" x14ac:dyDescent="0.2">
      <c r="A48" s="51" t="s">
        <v>131</v>
      </c>
      <c r="B48" s="52" t="s">
        <v>132</v>
      </c>
    </row>
    <row r="49" spans="1:2" ht="15" x14ac:dyDescent="0.2">
      <c r="A49" s="49" t="s">
        <v>133</v>
      </c>
      <c r="B49" s="57" t="s">
        <v>134</v>
      </c>
    </row>
    <row r="50" spans="1:2" ht="15" x14ac:dyDescent="0.2">
      <c r="A50" s="53" t="s">
        <v>135</v>
      </c>
      <c r="B50" s="54" t="s">
        <v>136</v>
      </c>
    </row>
    <row r="51" spans="1:2" ht="15" x14ac:dyDescent="0.2">
      <c r="A51" s="49" t="s">
        <v>137</v>
      </c>
      <c r="B51" s="57" t="s">
        <v>396</v>
      </c>
    </row>
    <row r="52" spans="1:2" ht="15" x14ac:dyDescent="0.2">
      <c r="A52" s="51" t="s">
        <v>138</v>
      </c>
      <c r="B52" s="52" t="s">
        <v>139</v>
      </c>
    </row>
    <row r="53" spans="1:2" ht="15" x14ac:dyDescent="0.2">
      <c r="A53" s="49" t="s">
        <v>140</v>
      </c>
      <c r="B53" s="57" t="s">
        <v>141</v>
      </c>
    </row>
    <row r="54" spans="1:2" ht="15" x14ac:dyDescent="0.2">
      <c r="A54" s="51" t="s">
        <v>142</v>
      </c>
      <c r="B54" s="52" t="s">
        <v>143</v>
      </c>
    </row>
    <row r="55" spans="1:2" ht="15" x14ac:dyDescent="0.2">
      <c r="A55" s="49" t="s">
        <v>144</v>
      </c>
      <c r="B55" s="57" t="s">
        <v>145</v>
      </c>
    </row>
    <row r="56" spans="1:2" ht="15" x14ac:dyDescent="0.2">
      <c r="A56" s="53" t="s">
        <v>146</v>
      </c>
      <c r="B56" s="54" t="s">
        <v>147</v>
      </c>
    </row>
    <row r="57" spans="1:2" ht="15" x14ac:dyDescent="0.2">
      <c r="A57" s="49" t="s">
        <v>148</v>
      </c>
      <c r="B57" s="57" t="s">
        <v>149</v>
      </c>
    </row>
    <row r="58" spans="1:2" ht="15" x14ac:dyDescent="0.2">
      <c r="A58" s="51" t="s">
        <v>150</v>
      </c>
      <c r="B58" s="52" t="s">
        <v>151</v>
      </c>
    </row>
    <row r="59" spans="1:2" ht="15" x14ac:dyDescent="0.2">
      <c r="A59" s="49" t="s">
        <v>152</v>
      </c>
      <c r="B59" s="57" t="s">
        <v>153</v>
      </c>
    </row>
    <row r="60" spans="1:2" ht="15" x14ac:dyDescent="0.2">
      <c r="A60" s="51" t="s">
        <v>154</v>
      </c>
      <c r="B60" s="52" t="s">
        <v>397</v>
      </c>
    </row>
    <row r="61" spans="1:2" ht="15" x14ac:dyDescent="0.2">
      <c r="A61" s="49" t="s">
        <v>155</v>
      </c>
      <c r="B61" s="57" t="s">
        <v>156</v>
      </c>
    </row>
    <row r="62" spans="1:2" ht="15" x14ac:dyDescent="0.2">
      <c r="A62" s="53" t="s">
        <v>157</v>
      </c>
      <c r="B62" s="54" t="s">
        <v>398</v>
      </c>
    </row>
    <row r="63" spans="1:2" ht="15" x14ac:dyDescent="0.2">
      <c r="A63" s="49" t="s">
        <v>158</v>
      </c>
      <c r="B63" s="57" t="s">
        <v>399</v>
      </c>
    </row>
    <row r="64" spans="1:2" ht="15" x14ac:dyDescent="0.2">
      <c r="A64" s="51" t="s">
        <v>159</v>
      </c>
      <c r="B64" s="52" t="s">
        <v>160</v>
      </c>
    </row>
    <row r="65" spans="1:2" ht="15" x14ac:dyDescent="0.2">
      <c r="A65" s="49" t="s">
        <v>161</v>
      </c>
      <c r="B65" s="57" t="s">
        <v>400</v>
      </c>
    </row>
    <row r="66" spans="1:2" ht="15" x14ac:dyDescent="0.2">
      <c r="A66" s="51" t="s">
        <v>162</v>
      </c>
      <c r="B66" s="52" t="s">
        <v>401</v>
      </c>
    </row>
    <row r="67" spans="1:2" ht="15" x14ac:dyDescent="0.2">
      <c r="A67" s="49" t="s">
        <v>163</v>
      </c>
      <c r="B67" s="57" t="s">
        <v>402</v>
      </c>
    </row>
    <row r="68" spans="1:2" ht="15" x14ac:dyDescent="0.2">
      <c r="A68" s="53" t="s">
        <v>164</v>
      </c>
      <c r="B68" s="54" t="s">
        <v>165</v>
      </c>
    </row>
    <row r="69" spans="1:2" ht="15" x14ac:dyDescent="0.2">
      <c r="A69" s="49" t="s">
        <v>166</v>
      </c>
      <c r="B69" s="57" t="s">
        <v>403</v>
      </c>
    </row>
    <row r="70" spans="1:2" ht="15" x14ac:dyDescent="0.2">
      <c r="A70" s="51" t="s">
        <v>167</v>
      </c>
      <c r="B70" s="52" t="s">
        <v>168</v>
      </c>
    </row>
    <row r="71" spans="1:2" ht="15" x14ac:dyDescent="0.2">
      <c r="A71" s="49" t="s">
        <v>169</v>
      </c>
      <c r="B71" s="57" t="s">
        <v>404</v>
      </c>
    </row>
    <row r="72" spans="1:2" ht="15" x14ac:dyDescent="0.2">
      <c r="A72" s="51" t="s">
        <v>170</v>
      </c>
      <c r="B72" s="52" t="s">
        <v>405</v>
      </c>
    </row>
    <row r="73" spans="1:2" ht="15" x14ac:dyDescent="0.2">
      <c r="A73" s="49" t="s">
        <v>171</v>
      </c>
      <c r="B73" s="57" t="s">
        <v>172</v>
      </c>
    </row>
    <row r="74" spans="1:2" ht="15" x14ac:dyDescent="0.2">
      <c r="A74" s="53" t="s">
        <v>173</v>
      </c>
      <c r="B74" s="54" t="s">
        <v>406</v>
      </c>
    </row>
    <row r="75" spans="1:2" ht="15" x14ac:dyDescent="0.2">
      <c r="A75" s="49" t="s">
        <v>174</v>
      </c>
      <c r="B75" s="57" t="s">
        <v>407</v>
      </c>
    </row>
    <row r="76" spans="1:2" ht="15" x14ac:dyDescent="0.2">
      <c r="A76" s="51" t="s">
        <v>408</v>
      </c>
      <c r="B76" s="52" t="s">
        <v>409</v>
      </c>
    </row>
    <row r="77" spans="1:2" ht="15" x14ac:dyDescent="0.2">
      <c r="A77" s="49" t="s">
        <v>410</v>
      </c>
      <c r="B77" s="57" t="s">
        <v>411</v>
      </c>
    </row>
    <row r="78" spans="1:2" ht="15" x14ac:dyDescent="0.2">
      <c r="A78" s="51" t="s">
        <v>412</v>
      </c>
      <c r="B78" s="52" t="s">
        <v>413</v>
      </c>
    </row>
    <row r="79" spans="1:2" ht="15" x14ac:dyDescent="0.2">
      <c r="A79" s="120" t="s">
        <v>414</v>
      </c>
      <c r="B79" s="122"/>
    </row>
    <row r="80" spans="1:2" ht="15" x14ac:dyDescent="0.2">
      <c r="A80" s="53" t="s">
        <v>175</v>
      </c>
      <c r="B80" s="54" t="s">
        <v>415</v>
      </c>
    </row>
    <row r="81" spans="1:2" ht="15" x14ac:dyDescent="0.2">
      <c r="A81" s="49" t="s">
        <v>176</v>
      </c>
      <c r="B81" s="57" t="s">
        <v>416</v>
      </c>
    </row>
    <row r="82" spans="1:2" ht="15" x14ac:dyDescent="0.2">
      <c r="A82" s="51" t="s">
        <v>177</v>
      </c>
      <c r="B82" s="52" t="s">
        <v>417</v>
      </c>
    </row>
    <row r="83" spans="1:2" ht="15" x14ac:dyDescent="0.2">
      <c r="A83" s="49" t="s">
        <v>178</v>
      </c>
      <c r="B83" s="57" t="s">
        <v>418</v>
      </c>
    </row>
    <row r="84" spans="1:2" ht="15" x14ac:dyDescent="0.2">
      <c r="A84" s="51" t="s">
        <v>179</v>
      </c>
      <c r="B84" s="52" t="s">
        <v>419</v>
      </c>
    </row>
    <row r="85" spans="1:2" ht="15" x14ac:dyDescent="0.2">
      <c r="A85" s="49" t="s">
        <v>180</v>
      </c>
      <c r="B85" s="57" t="s">
        <v>420</v>
      </c>
    </row>
    <row r="86" spans="1:2" ht="15" x14ac:dyDescent="0.2">
      <c r="A86" s="53" t="s">
        <v>181</v>
      </c>
      <c r="B86" s="54" t="s">
        <v>421</v>
      </c>
    </row>
    <row r="87" spans="1:2" ht="15" x14ac:dyDescent="0.2">
      <c r="A87" s="49" t="s">
        <v>182</v>
      </c>
      <c r="B87" s="57" t="s">
        <v>422</v>
      </c>
    </row>
    <row r="88" spans="1:2" ht="15" x14ac:dyDescent="0.2">
      <c r="A88" s="123" t="s">
        <v>423</v>
      </c>
      <c r="B88" s="124"/>
    </row>
    <row r="89" spans="1:2" ht="15" x14ac:dyDescent="0.2">
      <c r="A89" s="62" t="s">
        <v>424</v>
      </c>
      <c r="B89" s="63"/>
    </row>
    <row r="90" spans="1:2" ht="15" x14ac:dyDescent="0.2">
      <c r="A90" s="49" t="s">
        <v>183</v>
      </c>
      <c r="B90" s="57" t="s">
        <v>425</v>
      </c>
    </row>
    <row r="91" spans="1:2" ht="15" x14ac:dyDescent="0.2">
      <c r="A91" s="51" t="s">
        <v>184</v>
      </c>
      <c r="B91" s="52" t="s">
        <v>426</v>
      </c>
    </row>
    <row r="92" spans="1:2" ht="15" x14ac:dyDescent="0.2">
      <c r="A92" s="49" t="s">
        <v>185</v>
      </c>
      <c r="B92" s="57" t="s">
        <v>427</v>
      </c>
    </row>
    <row r="93" spans="1:2" ht="15" x14ac:dyDescent="0.2">
      <c r="A93" s="53" t="s">
        <v>186</v>
      </c>
      <c r="B93" s="54" t="s">
        <v>187</v>
      </c>
    </row>
    <row r="94" spans="1:2" ht="15" x14ac:dyDescent="0.2">
      <c r="A94" s="49" t="s">
        <v>188</v>
      </c>
      <c r="B94" s="57" t="s">
        <v>428</v>
      </c>
    </row>
    <row r="95" spans="1:2" ht="15" x14ac:dyDescent="0.2">
      <c r="A95" s="51" t="s">
        <v>189</v>
      </c>
      <c r="B95" s="52" t="s">
        <v>429</v>
      </c>
    </row>
    <row r="96" spans="1:2" ht="15" x14ac:dyDescent="0.2">
      <c r="A96" s="49" t="s">
        <v>190</v>
      </c>
      <c r="B96" s="57" t="s">
        <v>430</v>
      </c>
    </row>
    <row r="97" spans="1:2" ht="15" x14ac:dyDescent="0.2">
      <c r="A97" s="51" t="s">
        <v>191</v>
      </c>
      <c r="B97" s="52" t="s">
        <v>192</v>
      </c>
    </row>
    <row r="98" spans="1:2" ht="15" x14ac:dyDescent="0.2">
      <c r="A98" s="49" t="s">
        <v>193</v>
      </c>
      <c r="B98" s="57" t="s">
        <v>431</v>
      </c>
    </row>
    <row r="99" spans="1:2" ht="15" x14ac:dyDescent="0.2">
      <c r="A99" s="53" t="s">
        <v>194</v>
      </c>
      <c r="B99" s="54" t="s">
        <v>432</v>
      </c>
    </row>
    <row r="100" spans="1:2" ht="15" x14ac:dyDescent="0.2">
      <c r="A100" s="49" t="s">
        <v>195</v>
      </c>
      <c r="B100" s="57" t="s">
        <v>168</v>
      </c>
    </row>
    <row r="101" spans="1:2" ht="15" x14ac:dyDescent="0.2">
      <c r="A101" s="55" t="s">
        <v>196</v>
      </c>
      <c r="B101" s="64" t="s">
        <v>433</v>
      </c>
    </row>
    <row r="102" spans="1:2" ht="15" x14ac:dyDescent="0.2">
      <c r="A102" s="49" t="s">
        <v>197</v>
      </c>
      <c r="B102" s="57" t="s">
        <v>198</v>
      </c>
    </row>
    <row r="103" spans="1:2" ht="15" x14ac:dyDescent="0.2">
      <c r="A103" s="55" t="s">
        <v>199</v>
      </c>
      <c r="B103" s="64" t="s">
        <v>200</v>
      </c>
    </row>
    <row r="104" spans="1:2" ht="15" x14ac:dyDescent="0.2">
      <c r="A104" s="49" t="s">
        <v>201</v>
      </c>
      <c r="B104" s="57" t="s">
        <v>202</v>
      </c>
    </row>
    <row r="105" spans="1:2" ht="15" x14ac:dyDescent="0.2">
      <c r="A105" s="65" t="s">
        <v>203</v>
      </c>
      <c r="B105" s="66" t="s">
        <v>204</v>
      </c>
    </row>
    <row r="106" spans="1:2" ht="15" x14ac:dyDescent="0.2">
      <c r="A106" s="49" t="s">
        <v>205</v>
      </c>
      <c r="B106" s="57" t="s">
        <v>434</v>
      </c>
    </row>
    <row r="107" spans="1:2" ht="15" x14ac:dyDescent="0.2">
      <c r="A107" s="55" t="s">
        <v>206</v>
      </c>
      <c r="B107" s="64" t="s">
        <v>435</v>
      </c>
    </row>
    <row r="108" spans="1:2" ht="15" x14ac:dyDescent="0.2">
      <c r="A108" s="49" t="s">
        <v>207</v>
      </c>
      <c r="B108" s="57" t="s">
        <v>436</v>
      </c>
    </row>
    <row r="109" spans="1:2" ht="15" x14ac:dyDescent="0.2">
      <c r="A109" s="55" t="s">
        <v>208</v>
      </c>
      <c r="B109" s="64" t="s">
        <v>437</v>
      </c>
    </row>
    <row r="110" spans="1:2" ht="15" x14ac:dyDescent="0.2">
      <c r="A110" s="49" t="s">
        <v>209</v>
      </c>
      <c r="B110" s="57" t="s">
        <v>210</v>
      </c>
    </row>
    <row r="111" spans="1:2" ht="15" x14ac:dyDescent="0.2">
      <c r="A111" s="65" t="s">
        <v>211</v>
      </c>
      <c r="B111" s="66" t="s">
        <v>212</v>
      </c>
    </row>
    <row r="112" spans="1:2" ht="15" x14ac:dyDescent="0.2">
      <c r="A112" s="49" t="s">
        <v>213</v>
      </c>
      <c r="B112" s="57" t="s">
        <v>438</v>
      </c>
    </row>
    <row r="113" spans="1:2" ht="15" x14ac:dyDescent="0.2">
      <c r="A113" s="55" t="s">
        <v>214</v>
      </c>
      <c r="B113" s="64" t="s">
        <v>439</v>
      </c>
    </row>
    <row r="114" spans="1:2" ht="15" x14ac:dyDescent="0.2">
      <c r="A114" s="49" t="s">
        <v>215</v>
      </c>
      <c r="B114" s="57" t="s">
        <v>216</v>
      </c>
    </row>
    <row r="115" spans="1:2" ht="15" x14ac:dyDescent="0.2">
      <c r="A115" s="55" t="s">
        <v>217</v>
      </c>
      <c r="B115" s="67" t="s">
        <v>440</v>
      </c>
    </row>
    <row r="116" spans="1:2" ht="15" x14ac:dyDescent="0.2">
      <c r="A116" s="49" t="s">
        <v>218</v>
      </c>
      <c r="B116" s="57" t="s">
        <v>219</v>
      </c>
    </row>
    <row r="117" spans="1:2" ht="15" x14ac:dyDescent="0.2">
      <c r="A117" s="65" t="s">
        <v>220</v>
      </c>
      <c r="B117" s="68" t="s">
        <v>221</v>
      </c>
    </row>
    <row r="118" spans="1:2" ht="15" x14ac:dyDescent="0.2">
      <c r="A118" s="49" t="s">
        <v>222</v>
      </c>
      <c r="B118" s="57" t="s">
        <v>441</v>
      </c>
    </row>
    <row r="119" spans="1:2" ht="15" x14ac:dyDescent="0.2">
      <c r="A119" s="55" t="s">
        <v>223</v>
      </c>
      <c r="B119" s="67" t="s">
        <v>442</v>
      </c>
    </row>
    <row r="120" spans="1:2" ht="15" x14ac:dyDescent="0.2">
      <c r="A120" s="49" t="s">
        <v>224</v>
      </c>
      <c r="B120" s="57" t="s">
        <v>392</v>
      </c>
    </row>
    <row r="121" spans="1:2" ht="15" x14ac:dyDescent="0.2">
      <c r="A121" s="55" t="s">
        <v>225</v>
      </c>
      <c r="B121" s="67" t="s">
        <v>405</v>
      </c>
    </row>
    <row r="122" spans="1:2" ht="15" x14ac:dyDescent="0.2">
      <c r="A122" s="49" t="s">
        <v>226</v>
      </c>
      <c r="B122" s="57" t="s">
        <v>172</v>
      </c>
    </row>
    <row r="123" spans="1:2" ht="15" x14ac:dyDescent="0.2">
      <c r="A123" s="65" t="s">
        <v>227</v>
      </c>
      <c r="B123" s="68" t="s">
        <v>402</v>
      </c>
    </row>
    <row r="124" spans="1:2" ht="15" x14ac:dyDescent="0.2">
      <c r="A124" s="49" t="s">
        <v>228</v>
      </c>
      <c r="B124" s="57" t="s">
        <v>115</v>
      </c>
    </row>
    <row r="125" spans="1:2" ht="15" x14ac:dyDescent="0.2">
      <c r="A125" s="55" t="s">
        <v>229</v>
      </c>
      <c r="B125" s="67" t="s">
        <v>122</v>
      </c>
    </row>
    <row r="126" spans="1:2" ht="15" x14ac:dyDescent="0.2">
      <c r="A126" s="49" t="s">
        <v>230</v>
      </c>
      <c r="B126" s="57" t="s">
        <v>132</v>
      </c>
    </row>
    <row r="127" spans="1:2" ht="15" x14ac:dyDescent="0.2">
      <c r="A127" s="55" t="s">
        <v>231</v>
      </c>
      <c r="B127" s="67" t="s">
        <v>232</v>
      </c>
    </row>
    <row r="128" spans="1:2" ht="15" x14ac:dyDescent="0.2">
      <c r="A128" s="49" t="s">
        <v>233</v>
      </c>
      <c r="B128" s="57" t="s">
        <v>134</v>
      </c>
    </row>
    <row r="129" spans="1:2" ht="15" x14ac:dyDescent="0.2">
      <c r="A129" s="65" t="s">
        <v>234</v>
      </c>
      <c r="B129" s="68" t="s">
        <v>139</v>
      </c>
    </row>
    <row r="130" spans="1:2" ht="15" x14ac:dyDescent="0.2">
      <c r="A130" s="49" t="s">
        <v>235</v>
      </c>
      <c r="B130" s="57" t="s">
        <v>147</v>
      </c>
    </row>
    <row r="131" spans="1:2" ht="15" x14ac:dyDescent="0.2">
      <c r="A131" s="55" t="s">
        <v>236</v>
      </c>
      <c r="B131" s="67" t="s">
        <v>149</v>
      </c>
    </row>
    <row r="132" spans="1:2" ht="15" x14ac:dyDescent="0.2">
      <c r="A132" s="49" t="s">
        <v>237</v>
      </c>
      <c r="B132" s="57" t="s">
        <v>151</v>
      </c>
    </row>
    <row r="133" spans="1:2" ht="15" x14ac:dyDescent="0.2">
      <c r="A133" s="55" t="s">
        <v>238</v>
      </c>
      <c r="B133" s="67" t="s">
        <v>443</v>
      </c>
    </row>
    <row r="134" spans="1:2" ht="15" x14ac:dyDescent="0.2">
      <c r="A134" s="49" t="s">
        <v>239</v>
      </c>
      <c r="B134" s="57" t="s">
        <v>156</v>
      </c>
    </row>
    <row r="135" spans="1:2" ht="15" x14ac:dyDescent="0.2">
      <c r="A135" s="65" t="s">
        <v>240</v>
      </c>
      <c r="B135" s="68" t="s">
        <v>153</v>
      </c>
    </row>
    <row r="136" spans="1:2" ht="15" x14ac:dyDescent="0.2">
      <c r="A136" s="49" t="s">
        <v>241</v>
      </c>
      <c r="B136" s="57" t="s">
        <v>145</v>
      </c>
    </row>
    <row r="137" spans="1:2" ht="15" x14ac:dyDescent="0.2">
      <c r="A137" s="55" t="s">
        <v>242</v>
      </c>
      <c r="B137" s="67" t="s">
        <v>243</v>
      </c>
    </row>
    <row r="138" spans="1:2" ht="15" x14ac:dyDescent="0.2">
      <c r="A138" s="49" t="s">
        <v>244</v>
      </c>
      <c r="B138" s="57" t="s">
        <v>386</v>
      </c>
    </row>
    <row r="139" spans="1:2" ht="15" x14ac:dyDescent="0.2">
      <c r="A139" s="55" t="s">
        <v>245</v>
      </c>
      <c r="B139" s="67" t="s">
        <v>388</v>
      </c>
    </row>
    <row r="140" spans="1:2" ht="15" x14ac:dyDescent="0.2">
      <c r="A140" s="49" t="s">
        <v>246</v>
      </c>
      <c r="B140" s="57" t="s">
        <v>247</v>
      </c>
    </row>
    <row r="141" spans="1:2" ht="15" x14ac:dyDescent="0.2">
      <c r="A141" s="65" t="s">
        <v>248</v>
      </c>
      <c r="B141" s="68" t="s">
        <v>444</v>
      </c>
    </row>
    <row r="142" spans="1:2" ht="15" x14ac:dyDescent="0.2">
      <c r="A142" s="49" t="s">
        <v>249</v>
      </c>
      <c r="B142" s="57" t="s">
        <v>445</v>
      </c>
    </row>
    <row r="143" spans="1:2" ht="15" x14ac:dyDescent="0.2">
      <c r="A143" s="55" t="s">
        <v>250</v>
      </c>
      <c r="B143" s="67" t="s">
        <v>446</v>
      </c>
    </row>
    <row r="144" spans="1:2" ht="15" x14ac:dyDescent="0.2">
      <c r="A144" s="49" t="s">
        <v>251</v>
      </c>
      <c r="B144" s="57" t="s">
        <v>447</v>
      </c>
    </row>
    <row r="145" spans="1:2" ht="15" x14ac:dyDescent="0.2">
      <c r="A145" s="55" t="s">
        <v>252</v>
      </c>
      <c r="B145" s="67" t="s">
        <v>448</v>
      </c>
    </row>
    <row r="146" spans="1:2" ht="15" x14ac:dyDescent="0.2">
      <c r="A146" s="49" t="s">
        <v>449</v>
      </c>
      <c r="B146" s="57" t="s">
        <v>413</v>
      </c>
    </row>
  </sheetData>
  <mergeCells count="5">
    <mergeCell ref="A1:B1"/>
    <mergeCell ref="A2:B2"/>
    <mergeCell ref="A23:B23"/>
    <mergeCell ref="A79:B79"/>
    <mergeCell ref="A88:B88"/>
  </mergeCells>
  <phoneticPr fontId="6"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workbookViewId="0">
      <selection activeCell="A39" sqref="A39"/>
    </sheetView>
  </sheetViews>
  <sheetFormatPr defaultRowHeight="12.75" x14ac:dyDescent="0.2"/>
  <cols>
    <col min="1" max="2" width="24.5703125" style="1" customWidth="1"/>
    <col min="3" max="3" width="20.140625" style="1" customWidth="1"/>
    <col min="4" max="4" width="17.42578125" style="41" bestFit="1" customWidth="1"/>
    <col min="5" max="5" width="15.5703125" style="41" bestFit="1" customWidth="1"/>
    <col min="6" max="6" width="17.42578125" style="41" bestFit="1" customWidth="1"/>
    <col min="7" max="7" width="15.5703125" style="41" bestFit="1" customWidth="1"/>
    <col min="8" max="8" width="17.42578125" style="1" customWidth="1"/>
    <col min="9" max="9" width="15.5703125" style="1" bestFit="1" customWidth="1"/>
    <col min="10" max="10" width="17.42578125" style="1" bestFit="1" customWidth="1"/>
    <col min="11" max="11" width="15.5703125" style="1" customWidth="1"/>
    <col min="12" max="12" width="17.42578125" style="1" bestFit="1" customWidth="1"/>
    <col min="13" max="13" width="15.5703125" style="1" bestFit="1" customWidth="1"/>
    <col min="14" max="14" width="17.42578125" style="1" bestFit="1" customWidth="1"/>
    <col min="15" max="15" width="15.5703125" style="1" bestFit="1" customWidth="1"/>
    <col min="16" max="16" width="17.42578125" style="1" bestFit="1" customWidth="1"/>
    <col min="17" max="17" width="15.5703125" style="1" bestFit="1" customWidth="1"/>
    <col min="18" max="18" width="17.42578125" style="1" bestFit="1" customWidth="1"/>
    <col min="19" max="19" width="15.5703125" style="1" bestFit="1" customWidth="1"/>
    <col min="20" max="20" width="17.42578125" style="1" bestFit="1" customWidth="1"/>
    <col min="21" max="21" width="15.5703125" style="1" bestFit="1" customWidth="1"/>
    <col min="22" max="22" width="17.42578125" style="1" bestFit="1" customWidth="1"/>
    <col min="23" max="23" width="15.5703125" style="1" bestFit="1" customWidth="1"/>
    <col min="24" max="16384" width="9.140625" style="1"/>
  </cols>
  <sheetData>
    <row r="1" spans="1:23" ht="13.5" customHeight="1" x14ac:dyDescent="0.2">
      <c r="A1" s="126" t="s">
        <v>40</v>
      </c>
      <c r="B1" s="127"/>
      <c r="C1" s="127"/>
      <c r="D1" s="127"/>
      <c r="E1" s="127"/>
      <c r="F1" s="127"/>
      <c r="G1" s="127"/>
      <c r="H1" s="127"/>
      <c r="I1" s="127"/>
      <c r="J1" s="127"/>
      <c r="K1" s="127"/>
      <c r="L1" s="127"/>
      <c r="M1" s="127"/>
      <c r="N1" s="127"/>
      <c r="O1" s="127"/>
      <c r="P1" s="127"/>
      <c r="Q1" s="127"/>
      <c r="R1" s="127"/>
      <c r="S1" s="127"/>
      <c r="T1" s="127"/>
      <c r="U1" s="127"/>
      <c r="V1" s="127"/>
      <c r="W1" s="128"/>
    </row>
    <row r="2" spans="1:23" ht="145.5" customHeight="1" x14ac:dyDescent="0.2">
      <c r="A2" s="129" t="s">
        <v>41</v>
      </c>
      <c r="B2" s="136" t="s">
        <v>282</v>
      </c>
      <c r="C2" s="129" t="s">
        <v>29</v>
      </c>
      <c r="D2" s="132" t="s">
        <v>494</v>
      </c>
      <c r="E2" s="133"/>
      <c r="F2" s="133"/>
      <c r="G2" s="134"/>
      <c r="H2" s="132" t="s">
        <v>467</v>
      </c>
      <c r="I2" s="133"/>
      <c r="J2" s="133"/>
      <c r="K2" s="134"/>
      <c r="L2" s="132" t="s">
        <v>468</v>
      </c>
      <c r="M2" s="133"/>
      <c r="N2" s="133"/>
      <c r="O2" s="135"/>
      <c r="P2" s="132" t="s">
        <v>469</v>
      </c>
      <c r="Q2" s="133"/>
      <c r="R2" s="133"/>
      <c r="S2" s="135"/>
      <c r="T2" s="132" t="s">
        <v>475</v>
      </c>
      <c r="U2" s="133"/>
      <c r="V2" s="133"/>
      <c r="W2" s="135"/>
    </row>
    <row r="3" spans="1:23" ht="38.25" customHeight="1" x14ac:dyDescent="0.2">
      <c r="A3" s="130"/>
      <c r="B3" s="137"/>
      <c r="C3" s="130"/>
      <c r="D3" s="125" t="s">
        <v>455</v>
      </c>
      <c r="E3" s="125"/>
      <c r="F3" s="125" t="s">
        <v>456</v>
      </c>
      <c r="G3" s="125"/>
      <c r="H3" s="125" t="s">
        <v>455</v>
      </c>
      <c r="I3" s="125"/>
      <c r="J3" s="125" t="s">
        <v>456</v>
      </c>
      <c r="K3" s="125"/>
      <c r="L3" s="125" t="s">
        <v>455</v>
      </c>
      <c r="M3" s="125"/>
      <c r="N3" s="125" t="s">
        <v>456</v>
      </c>
      <c r="O3" s="125"/>
      <c r="P3" s="125" t="s">
        <v>455</v>
      </c>
      <c r="Q3" s="125"/>
      <c r="R3" s="125" t="s">
        <v>456</v>
      </c>
      <c r="S3" s="125"/>
      <c r="T3" s="125" t="s">
        <v>455</v>
      </c>
      <c r="U3" s="125"/>
      <c r="V3" s="125" t="s">
        <v>456</v>
      </c>
      <c r="W3" s="125"/>
    </row>
    <row r="4" spans="1:23" ht="51" x14ac:dyDescent="0.2">
      <c r="A4" s="131"/>
      <c r="B4" s="138"/>
      <c r="C4" s="131"/>
      <c r="D4" s="45" t="s">
        <v>39</v>
      </c>
      <c r="E4" s="45" t="s">
        <v>30</v>
      </c>
      <c r="F4" s="45" t="s">
        <v>39</v>
      </c>
      <c r="G4" s="45" t="s">
        <v>30</v>
      </c>
      <c r="H4" s="45" t="s">
        <v>39</v>
      </c>
      <c r="I4" s="45" t="s">
        <v>30</v>
      </c>
      <c r="J4" s="45" t="s">
        <v>39</v>
      </c>
      <c r="K4" s="45" t="s">
        <v>30</v>
      </c>
      <c r="L4" s="45" t="s">
        <v>39</v>
      </c>
      <c r="M4" s="45" t="s">
        <v>30</v>
      </c>
      <c r="N4" s="45" t="s">
        <v>39</v>
      </c>
      <c r="O4" s="45" t="s">
        <v>30</v>
      </c>
      <c r="P4" s="45" t="s">
        <v>39</v>
      </c>
      <c r="Q4" s="45" t="s">
        <v>30</v>
      </c>
      <c r="R4" s="45" t="s">
        <v>39</v>
      </c>
      <c r="S4" s="45" t="s">
        <v>30</v>
      </c>
      <c r="T4" s="45" t="s">
        <v>39</v>
      </c>
      <c r="U4" s="45" t="s">
        <v>30</v>
      </c>
      <c r="V4" s="45" t="s">
        <v>39</v>
      </c>
      <c r="W4" s="45" t="s">
        <v>30</v>
      </c>
    </row>
    <row r="5" spans="1:23" x14ac:dyDescent="0.2">
      <c r="A5" s="46" t="s">
        <v>24</v>
      </c>
      <c r="B5" s="46">
        <v>101</v>
      </c>
      <c r="C5" s="46">
        <v>1001</v>
      </c>
      <c r="D5" s="72" t="s">
        <v>477</v>
      </c>
      <c r="E5" s="72" t="s">
        <v>478</v>
      </c>
      <c r="F5" s="72" t="s">
        <v>478</v>
      </c>
      <c r="G5" s="72" t="s">
        <v>478</v>
      </c>
      <c r="H5" s="73" t="s">
        <v>487</v>
      </c>
      <c r="I5" s="72" t="s">
        <v>478</v>
      </c>
      <c r="J5" s="72" t="s">
        <v>478</v>
      </c>
      <c r="K5" s="72" t="s">
        <v>478</v>
      </c>
      <c r="L5" s="74" t="s">
        <v>487</v>
      </c>
      <c r="M5" s="72" t="s">
        <v>478</v>
      </c>
      <c r="N5" s="72" t="s">
        <v>478</v>
      </c>
      <c r="O5" s="72" t="s">
        <v>478</v>
      </c>
      <c r="P5" s="74" t="s">
        <v>487</v>
      </c>
      <c r="Q5" s="72" t="s">
        <v>478</v>
      </c>
      <c r="R5" s="72" t="s">
        <v>478</v>
      </c>
      <c r="S5" s="72" t="s">
        <v>478</v>
      </c>
      <c r="T5" s="74" t="s">
        <v>487</v>
      </c>
      <c r="U5" s="72" t="s">
        <v>478</v>
      </c>
      <c r="V5" s="72" t="s">
        <v>478</v>
      </c>
      <c r="W5" s="72" t="s">
        <v>478</v>
      </c>
    </row>
    <row r="6" spans="1:23" x14ac:dyDescent="0.2">
      <c r="A6" s="46" t="s">
        <v>24</v>
      </c>
      <c r="B6" s="46">
        <v>101</v>
      </c>
      <c r="C6" s="46">
        <v>1002</v>
      </c>
      <c r="D6" s="72" t="s">
        <v>478</v>
      </c>
      <c r="E6" s="72" t="s">
        <v>478</v>
      </c>
      <c r="F6" s="72" t="s">
        <v>478</v>
      </c>
      <c r="G6" s="72" t="s">
        <v>478</v>
      </c>
      <c r="H6" s="72" t="s">
        <v>478</v>
      </c>
      <c r="I6" s="72" t="s">
        <v>478</v>
      </c>
      <c r="J6" s="72" t="s">
        <v>478</v>
      </c>
      <c r="K6" s="72" t="s">
        <v>478</v>
      </c>
      <c r="L6" s="72" t="s">
        <v>478</v>
      </c>
      <c r="M6" s="72" t="s">
        <v>478</v>
      </c>
      <c r="N6" s="72" t="s">
        <v>478</v>
      </c>
      <c r="O6" s="72" t="s">
        <v>478</v>
      </c>
      <c r="P6" s="72" t="s">
        <v>478</v>
      </c>
      <c r="Q6" s="72" t="s">
        <v>478</v>
      </c>
      <c r="R6" s="72" t="s">
        <v>478</v>
      </c>
      <c r="S6" s="72" t="s">
        <v>478</v>
      </c>
      <c r="T6" s="72" t="s">
        <v>478</v>
      </c>
      <c r="U6" s="72" t="s">
        <v>478</v>
      </c>
      <c r="V6" s="72" t="s">
        <v>478</v>
      </c>
      <c r="W6" s="72" t="s">
        <v>478</v>
      </c>
    </row>
    <row r="7" spans="1:23" x14ac:dyDescent="0.2">
      <c r="A7" s="46" t="s">
        <v>24</v>
      </c>
      <c r="B7" s="46">
        <v>101</v>
      </c>
      <c r="C7" s="46">
        <v>1005</v>
      </c>
      <c r="D7" s="72" t="s">
        <v>478</v>
      </c>
      <c r="E7" s="72" t="s">
        <v>478</v>
      </c>
      <c r="F7" s="72" t="s">
        <v>478</v>
      </c>
      <c r="G7" s="72" t="s">
        <v>478</v>
      </c>
      <c r="H7" s="72" t="s">
        <v>478</v>
      </c>
      <c r="I7" s="72" t="s">
        <v>478</v>
      </c>
      <c r="J7" s="72" t="s">
        <v>478</v>
      </c>
      <c r="K7" s="72" t="s">
        <v>478</v>
      </c>
      <c r="L7" s="72" t="s">
        <v>478</v>
      </c>
      <c r="M7" s="72" t="s">
        <v>478</v>
      </c>
      <c r="N7" s="72" t="s">
        <v>478</v>
      </c>
      <c r="O7" s="72" t="s">
        <v>478</v>
      </c>
      <c r="P7" s="72" t="s">
        <v>478</v>
      </c>
      <c r="Q7" s="72" t="s">
        <v>478</v>
      </c>
      <c r="R7" s="72" t="s">
        <v>478</v>
      </c>
      <c r="S7" s="72" t="s">
        <v>478</v>
      </c>
      <c r="T7" s="72" t="s">
        <v>478</v>
      </c>
      <c r="U7" s="72" t="s">
        <v>478</v>
      </c>
      <c r="V7" s="72" t="s">
        <v>478</v>
      </c>
      <c r="W7" s="72" t="s">
        <v>478</v>
      </c>
    </row>
    <row r="8" spans="1:23" x14ac:dyDescent="0.2">
      <c r="A8" s="46" t="s">
        <v>24</v>
      </c>
      <c r="B8" s="46">
        <v>101</v>
      </c>
      <c r="C8" s="46">
        <v>1009</v>
      </c>
      <c r="D8" s="72" t="s">
        <v>478</v>
      </c>
      <c r="E8" s="72" t="s">
        <v>478</v>
      </c>
      <c r="F8" s="72" t="s">
        <v>478</v>
      </c>
      <c r="G8" s="72" t="s">
        <v>478</v>
      </c>
      <c r="H8" s="72" t="s">
        <v>478</v>
      </c>
      <c r="I8" s="72" t="s">
        <v>478</v>
      </c>
      <c r="J8" s="72" t="s">
        <v>478</v>
      </c>
      <c r="K8" s="72" t="s">
        <v>478</v>
      </c>
      <c r="L8" s="72" t="s">
        <v>478</v>
      </c>
      <c r="M8" s="72" t="s">
        <v>478</v>
      </c>
      <c r="N8" s="72" t="s">
        <v>478</v>
      </c>
      <c r="O8" s="72" t="s">
        <v>478</v>
      </c>
      <c r="P8" s="72" t="s">
        <v>478</v>
      </c>
      <c r="Q8" s="72" t="s">
        <v>478</v>
      </c>
      <c r="R8" s="72" t="s">
        <v>478</v>
      </c>
      <c r="S8" s="72" t="s">
        <v>478</v>
      </c>
      <c r="T8" s="72" t="s">
        <v>478</v>
      </c>
      <c r="U8" s="72" t="s">
        <v>478</v>
      </c>
      <c r="V8" s="72" t="s">
        <v>478</v>
      </c>
      <c r="W8" s="72" t="s">
        <v>478</v>
      </c>
    </row>
    <row r="9" spans="1:23" x14ac:dyDescent="0.2">
      <c r="A9" s="46" t="s">
        <v>24</v>
      </c>
      <c r="B9" s="46">
        <v>101</v>
      </c>
      <c r="C9" s="46">
        <v>1010</v>
      </c>
      <c r="D9" s="72" t="s">
        <v>478</v>
      </c>
      <c r="E9" s="72" t="s">
        <v>478</v>
      </c>
      <c r="F9" s="72" t="s">
        <v>478</v>
      </c>
      <c r="G9" s="72" t="s">
        <v>478</v>
      </c>
      <c r="H9" s="72" t="s">
        <v>478</v>
      </c>
      <c r="I9" s="72" t="s">
        <v>478</v>
      </c>
      <c r="J9" s="72" t="s">
        <v>478</v>
      </c>
      <c r="K9" s="72" t="s">
        <v>478</v>
      </c>
      <c r="L9" s="72" t="s">
        <v>478</v>
      </c>
      <c r="M9" s="72" t="s">
        <v>478</v>
      </c>
      <c r="N9" s="72" t="s">
        <v>478</v>
      </c>
      <c r="O9" s="72" t="s">
        <v>478</v>
      </c>
      <c r="P9" s="72" t="s">
        <v>478</v>
      </c>
      <c r="Q9" s="72" t="s">
        <v>478</v>
      </c>
      <c r="R9" s="72" t="s">
        <v>478</v>
      </c>
      <c r="S9" s="72" t="s">
        <v>478</v>
      </c>
      <c r="T9" s="72" t="s">
        <v>478</v>
      </c>
      <c r="U9" s="72" t="s">
        <v>478</v>
      </c>
      <c r="V9" s="72" t="s">
        <v>478</v>
      </c>
      <c r="W9" s="72" t="s">
        <v>478</v>
      </c>
    </row>
    <row r="10" spans="1:23" x14ac:dyDescent="0.2">
      <c r="A10" s="46" t="s">
        <v>24</v>
      </c>
      <c r="B10" s="46">
        <v>101</v>
      </c>
      <c r="C10" s="46">
        <v>2017</v>
      </c>
      <c r="D10" s="72" t="s">
        <v>479</v>
      </c>
      <c r="E10" s="72" t="s">
        <v>478</v>
      </c>
      <c r="F10" s="72" t="s">
        <v>478</v>
      </c>
      <c r="G10" s="72" t="s">
        <v>478</v>
      </c>
      <c r="H10" s="73" t="s">
        <v>491</v>
      </c>
      <c r="I10" s="72" t="s">
        <v>478</v>
      </c>
      <c r="J10" s="72" t="s">
        <v>478</v>
      </c>
      <c r="K10" s="72" t="s">
        <v>478</v>
      </c>
      <c r="L10" s="74" t="s">
        <v>491</v>
      </c>
      <c r="M10" s="72" t="s">
        <v>478</v>
      </c>
      <c r="N10" s="72" t="s">
        <v>478</v>
      </c>
      <c r="O10" s="72" t="s">
        <v>478</v>
      </c>
      <c r="P10" s="74" t="s">
        <v>491</v>
      </c>
      <c r="Q10" s="72" t="s">
        <v>478</v>
      </c>
      <c r="R10" s="72" t="s">
        <v>478</v>
      </c>
      <c r="S10" s="72" t="s">
        <v>478</v>
      </c>
      <c r="T10" s="74" t="s">
        <v>491</v>
      </c>
      <c r="U10" s="72" t="s">
        <v>478</v>
      </c>
      <c r="V10" s="72" t="s">
        <v>478</v>
      </c>
      <c r="W10" s="72" t="s">
        <v>478</v>
      </c>
    </row>
    <row r="11" spans="1:23" x14ac:dyDescent="0.2">
      <c r="A11" s="46" t="s">
        <v>24</v>
      </c>
      <c r="B11" s="46">
        <v>101</v>
      </c>
      <c r="C11" s="46">
        <v>2038</v>
      </c>
      <c r="D11" s="72" t="s">
        <v>480</v>
      </c>
      <c r="E11" s="72" t="s">
        <v>478</v>
      </c>
      <c r="F11" s="72" t="s">
        <v>478</v>
      </c>
      <c r="G11" s="72" t="s">
        <v>478</v>
      </c>
      <c r="H11" s="73" t="s">
        <v>482</v>
      </c>
      <c r="I11" s="72" t="s">
        <v>478</v>
      </c>
      <c r="J11" s="72" t="s">
        <v>478</v>
      </c>
      <c r="K11" s="72" t="s">
        <v>478</v>
      </c>
      <c r="L11" s="74" t="s">
        <v>482</v>
      </c>
      <c r="M11" s="72" t="s">
        <v>478</v>
      </c>
      <c r="N11" s="72" t="s">
        <v>478</v>
      </c>
      <c r="O11" s="72" t="s">
        <v>478</v>
      </c>
      <c r="P11" s="74" t="s">
        <v>482</v>
      </c>
      <c r="Q11" s="72" t="s">
        <v>478</v>
      </c>
      <c r="R11" s="72" t="s">
        <v>478</v>
      </c>
      <c r="S11" s="72" t="s">
        <v>478</v>
      </c>
      <c r="T11" s="74" t="s">
        <v>482</v>
      </c>
      <c r="U11" s="72" t="s">
        <v>478</v>
      </c>
      <c r="V11" s="72" t="s">
        <v>478</v>
      </c>
      <c r="W11" s="72" t="s">
        <v>478</v>
      </c>
    </row>
    <row r="12" spans="1:23" x14ac:dyDescent="0.2">
      <c r="A12" s="46" t="s">
        <v>24</v>
      </c>
      <c r="B12" s="46">
        <v>101</v>
      </c>
      <c r="C12" s="46">
        <v>3007</v>
      </c>
      <c r="D12" s="72" t="s">
        <v>478</v>
      </c>
      <c r="E12" s="72" t="s">
        <v>478</v>
      </c>
      <c r="F12" s="72" t="s">
        <v>478</v>
      </c>
      <c r="G12" s="72" t="s">
        <v>478</v>
      </c>
      <c r="H12" s="72" t="s">
        <v>478</v>
      </c>
      <c r="I12" s="72" t="s">
        <v>478</v>
      </c>
      <c r="J12" s="72" t="s">
        <v>478</v>
      </c>
      <c r="K12" s="72" t="s">
        <v>478</v>
      </c>
      <c r="L12" s="72" t="s">
        <v>478</v>
      </c>
      <c r="M12" s="72" t="s">
        <v>478</v>
      </c>
      <c r="N12" s="72" t="s">
        <v>478</v>
      </c>
      <c r="O12" s="72" t="s">
        <v>478</v>
      </c>
      <c r="P12" s="72" t="s">
        <v>478</v>
      </c>
      <c r="Q12" s="72" t="s">
        <v>478</v>
      </c>
      <c r="R12" s="72" t="s">
        <v>478</v>
      </c>
      <c r="S12" s="72" t="s">
        <v>478</v>
      </c>
      <c r="T12" s="72" t="s">
        <v>478</v>
      </c>
      <c r="U12" s="72" t="s">
        <v>478</v>
      </c>
      <c r="V12" s="72" t="s">
        <v>478</v>
      </c>
      <c r="W12" s="72" t="s">
        <v>478</v>
      </c>
    </row>
    <row r="13" spans="1:23" x14ac:dyDescent="0.2">
      <c r="A13" s="46" t="s">
        <v>24</v>
      </c>
      <c r="B13" s="46">
        <v>101</v>
      </c>
      <c r="C13" s="46">
        <v>4003</v>
      </c>
      <c r="D13" s="72" t="s">
        <v>478</v>
      </c>
      <c r="E13" s="75" t="s">
        <v>477</v>
      </c>
      <c r="F13" s="72" t="s">
        <v>490</v>
      </c>
      <c r="G13" s="75" t="s">
        <v>486</v>
      </c>
      <c r="H13" s="72" t="s">
        <v>478</v>
      </c>
      <c r="I13" s="76" t="s">
        <v>487</v>
      </c>
      <c r="J13" s="76" t="s">
        <v>489</v>
      </c>
      <c r="K13" s="76" t="s">
        <v>488</v>
      </c>
      <c r="L13" s="72" t="s">
        <v>478</v>
      </c>
      <c r="M13" s="76" t="s">
        <v>487</v>
      </c>
      <c r="N13" s="76" t="s">
        <v>488</v>
      </c>
      <c r="O13" s="76" t="s">
        <v>489</v>
      </c>
      <c r="P13" s="72" t="s">
        <v>478</v>
      </c>
      <c r="Q13" s="76" t="s">
        <v>487</v>
      </c>
      <c r="R13" s="76" t="s">
        <v>487</v>
      </c>
      <c r="S13" s="76" t="s">
        <v>493</v>
      </c>
      <c r="T13" s="72" t="s">
        <v>478</v>
      </c>
      <c r="U13" s="76" t="s">
        <v>487</v>
      </c>
      <c r="V13" s="76" t="s">
        <v>491</v>
      </c>
      <c r="W13" s="76" t="s">
        <v>493</v>
      </c>
    </row>
    <row r="14" spans="1:23" x14ac:dyDescent="0.2">
      <c r="A14" s="46" t="s">
        <v>24</v>
      </c>
      <c r="B14" s="46">
        <v>101</v>
      </c>
      <c r="C14" s="46">
        <v>4018</v>
      </c>
      <c r="D14" s="72" t="s">
        <v>478</v>
      </c>
      <c r="E14" s="72" t="s">
        <v>478</v>
      </c>
      <c r="F14" s="72" t="s">
        <v>478</v>
      </c>
      <c r="G14" s="72" t="s">
        <v>478</v>
      </c>
      <c r="H14" s="72" t="s">
        <v>478</v>
      </c>
      <c r="I14" s="72" t="s">
        <v>478</v>
      </c>
      <c r="J14" s="72" t="s">
        <v>478</v>
      </c>
      <c r="K14" s="72" t="s">
        <v>478</v>
      </c>
      <c r="L14" s="72" t="s">
        <v>478</v>
      </c>
      <c r="M14" s="72" t="s">
        <v>478</v>
      </c>
      <c r="N14" s="72" t="s">
        <v>478</v>
      </c>
      <c r="O14" s="72" t="s">
        <v>478</v>
      </c>
      <c r="P14" s="72" t="s">
        <v>478</v>
      </c>
      <c r="Q14" s="72" t="s">
        <v>478</v>
      </c>
      <c r="R14" s="72" t="s">
        <v>478</v>
      </c>
      <c r="S14" s="72" t="s">
        <v>478</v>
      </c>
      <c r="T14" s="72" t="s">
        <v>478</v>
      </c>
      <c r="U14" s="72" t="s">
        <v>478</v>
      </c>
      <c r="V14" s="72" t="s">
        <v>478</v>
      </c>
      <c r="W14" s="72" t="s">
        <v>478</v>
      </c>
    </row>
    <row r="15" spans="1:23" x14ac:dyDescent="0.2">
      <c r="A15" s="46" t="s">
        <v>25</v>
      </c>
      <c r="B15" s="46">
        <v>111</v>
      </c>
      <c r="C15" s="46">
        <v>1002</v>
      </c>
      <c r="D15" s="72" t="s">
        <v>478</v>
      </c>
      <c r="E15" s="72" t="s">
        <v>478</v>
      </c>
      <c r="F15" s="72" t="s">
        <v>478</v>
      </c>
      <c r="G15" s="72" t="s">
        <v>478</v>
      </c>
      <c r="H15" s="72" t="s">
        <v>478</v>
      </c>
      <c r="I15" s="72" t="s">
        <v>478</v>
      </c>
      <c r="J15" s="72" t="s">
        <v>478</v>
      </c>
      <c r="K15" s="72" t="s">
        <v>478</v>
      </c>
      <c r="L15" s="72" t="s">
        <v>478</v>
      </c>
      <c r="M15" s="72" t="s">
        <v>478</v>
      </c>
      <c r="N15" s="72" t="s">
        <v>478</v>
      </c>
      <c r="O15" s="72" t="s">
        <v>478</v>
      </c>
      <c r="P15" s="72" t="s">
        <v>478</v>
      </c>
      <c r="Q15" s="72" t="s">
        <v>478</v>
      </c>
      <c r="R15" s="72" t="s">
        <v>478</v>
      </c>
      <c r="S15" s="72" t="s">
        <v>478</v>
      </c>
      <c r="T15" s="72" t="s">
        <v>478</v>
      </c>
      <c r="U15" s="72" t="s">
        <v>478</v>
      </c>
      <c r="V15" s="72" t="s">
        <v>478</v>
      </c>
      <c r="W15" s="72" t="s">
        <v>478</v>
      </c>
    </row>
    <row r="16" spans="1:23" x14ac:dyDescent="0.2">
      <c r="A16" s="46" t="s">
        <v>25</v>
      </c>
      <c r="B16" s="46">
        <v>111</v>
      </c>
      <c r="C16" s="46">
        <v>1008</v>
      </c>
      <c r="D16" s="72" t="s">
        <v>478</v>
      </c>
      <c r="E16" s="72" t="s">
        <v>478</v>
      </c>
      <c r="F16" s="72" t="s">
        <v>478</v>
      </c>
      <c r="G16" s="72" t="s">
        <v>478</v>
      </c>
      <c r="H16" s="72" t="s">
        <v>478</v>
      </c>
      <c r="I16" s="72" t="s">
        <v>478</v>
      </c>
      <c r="J16" s="72" t="s">
        <v>478</v>
      </c>
      <c r="K16" s="72" t="s">
        <v>478</v>
      </c>
      <c r="L16" s="72" t="s">
        <v>478</v>
      </c>
      <c r="M16" s="72" t="s">
        <v>478</v>
      </c>
      <c r="N16" s="72" t="s">
        <v>478</v>
      </c>
      <c r="O16" s="72" t="s">
        <v>478</v>
      </c>
      <c r="P16" s="72" t="s">
        <v>478</v>
      </c>
      <c r="Q16" s="72" t="s">
        <v>478</v>
      </c>
      <c r="R16" s="72" t="s">
        <v>478</v>
      </c>
      <c r="S16" s="72" t="s">
        <v>478</v>
      </c>
      <c r="T16" s="72" t="s">
        <v>478</v>
      </c>
      <c r="U16" s="72" t="s">
        <v>478</v>
      </c>
      <c r="V16" s="72" t="s">
        <v>478</v>
      </c>
      <c r="W16" s="72" t="s">
        <v>478</v>
      </c>
    </row>
    <row r="17" spans="1:23" x14ac:dyDescent="0.2">
      <c r="A17" s="46" t="s">
        <v>25</v>
      </c>
      <c r="B17" s="46">
        <v>111</v>
      </c>
      <c r="C17" s="46">
        <v>1009</v>
      </c>
      <c r="D17" s="72" t="s">
        <v>478</v>
      </c>
      <c r="E17" s="72" t="s">
        <v>478</v>
      </c>
      <c r="F17" s="72" t="s">
        <v>478</v>
      </c>
      <c r="G17" s="72" t="s">
        <v>478</v>
      </c>
      <c r="H17" s="72" t="s">
        <v>478</v>
      </c>
      <c r="I17" s="72" t="s">
        <v>478</v>
      </c>
      <c r="J17" s="72" t="s">
        <v>478</v>
      </c>
      <c r="K17" s="72" t="s">
        <v>478</v>
      </c>
      <c r="L17" s="72" t="s">
        <v>478</v>
      </c>
      <c r="M17" s="72" t="s">
        <v>478</v>
      </c>
      <c r="N17" s="72" t="s">
        <v>478</v>
      </c>
      <c r="O17" s="72" t="s">
        <v>478</v>
      </c>
      <c r="P17" s="72" t="s">
        <v>478</v>
      </c>
      <c r="Q17" s="72" t="s">
        <v>478</v>
      </c>
      <c r="R17" s="72" t="s">
        <v>478</v>
      </c>
      <c r="S17" s="72" t="s">
        <v>478</v>
      </c>
      <c r="T17" s="72" t="s">
        <v>478</v>
      </c>
      <c r="U17" s="72" t="s">
        <v>478</v>
      </c>
      <c r="V17" s="72" t="s">
        <v>478</v>
      </c>
      <c r="W17" s="72" t="s">
        <v>478</v>
      </c>
    </row>
    <row r="18" spans="1:23" x14ac:dyDescent="0.2">
      <c r="A18" s="46" t="s">
        <v>25</v>
      </c>
      <c r="B18" s="46">
        <v>111</v>
      </c>
      <c r="C18" s="46">
        <v>1013</v>
      </c>
      <c r="D18" s="72" t="s">
        <v>478</v>
      </c>
      <c r="E18" s="72" t="s">
        <v>478</v>
      </c>
      <c r="F18" s="72" t="s">
        <v>478</v>
      </c>
      <c r="G18" s="72" t="s">
        <v>478</v>
      </c>
      <c r="H18" s="72" t="s">
        <v>478</v>
      </c>
      <c r="I18" s="72" t="s">
        <v>478</v>
      </c>
      <c r="J18" s="72" t="s">
        <v>478</v>
      </c>
      <c r="K18" s="72" t="s">
        <v>478</v>
      </c>
      <c r="L18" s="72" t="s">
        <v>478</v>
      </c>
      <c r="M18" s="72" t="s">
        <v>478</v>
      </c>
      <c r="N18" s="72" t="s">
        <v>478</v>
      </c>
      <c r="O18" s="72" t="s">
        <v>478</v>
      </c>
      <c r="P18" s="72" t="s">
        <v>478</v>
      </c>
      <c r="Q18" s="72" t="s">
        <v>478</v>
      </c>
      <c r="R18" s="72" t="s">
        <v>478</v>
      </c>
      <c r="S18" s="72" t="s">
        <v>478</v>
      </c>
      <c r="T18" s="72" t="s">
        <v>478</v>
      </c>
      <c r="U18" s="72" t="s">
        <v>478</v>
      </c>
      <c r="V18" s="72" t="s">
        <v>478</v>
      </c>
      <c r="W18" s="72" t="s">
        <v>478</v>
      </c>
    </row>
    <row r="19" spans="1:23" x14ac:dyDescent="0.2">
      <c r="A19" s="46" t="s">
        <v>25</v>
      </c>
      <c r="B19" s="46">
        <v>111</v>
      </c>
      <c r="C19" s="46">
        <v>2001</v>
      </c>
      <c r="D19" s="72" t="s">
        <v>479</v>
      </c>
      <c r="E19" s="75" t="s">
        <v>479</v>
      </c>
      <c r="F19" s="72" t="s">
        <v>478</v>
      </c>
      <c r="G19" s="75" t="s">
        <v>492</v>
      </c>
      <c r="H19" s="73" t="s">
        <v>491</v>
      </c>
      <c r="I19" s="76" t="s">
        <v>491</v>
      </c>
      <c r="J19" s="72" t="s">
        <v>478</v>
      </c>
      <c r="K19" s="76" t="s">
        <v>489</v>
      </c>
      <c r="L19" s="74" t="s">
        <v>491</v>
      </c>
      <c r="M19" s="76" t="s">
        <v>491</v>
      </c>
      <c r="N19" s="72" t="s">
        <v>478</v>
      </c>
      <c r="O19" s="76" t="s">
        <v>486</v>
      </c>
      <c r="P19" s="74" t="s">
        <v>491</v>
      </c>
      <c r="Q19" s="76" t="s">
        <v>491</v>
      </c>
      <c r="R19" s="72" t="s">
        <v>478</v>
      </c>
      <c r="S19" s="76" t="s">
        <v>488</v>
      </c>
      <c r="T19" s="74" t="s">
        <v>491</v>
      </c>
      <c r="U19" s="76" t="s">
        <v>491</v>
      </c>
      <c r="V19" s="72" t="s">
        <v>478</v>
      </c>
      <c r="W19" s="76" t="s">
        <v>488</v>
      </c>
    </row>
    <row r="20" spans="1:23" x14ac:dyDescent="0.2">
      <c r="A20" s="46" t="s">
        <v>25</v>
      </c>
      <c r="B20" s="46">
        <v>111</v>
      </c>
      <c r="C20" s="46">
        <v>2002</v>
      </c>
      <c r="D20" s="72" t="s">
        <v>478</v>
      </c>
      <c r="E20" s="72" t="s">
        <v>478</v>
      </c>
      <c r="F20" s="72" t="s">
        <v>478</v>
      </c>
      <c r="G20" s="72" t="s">
        <v>478</v>
      </c>
      <c r="H20" s="72" t="s">
        <v>478</v>
      </c>
      <c r="I20" s="72" t="s">
        <v>478</v>
      </c>
      <c r="J20" s="72" t="s">
        <v>478</v>
      </c>
      <c r="K20" s="72" t="s">
        <v>478</v>
      </c>
      <c r="L20" s="72" t="s">
        <v>478</v>
      </c>
      <c r="M20" s="72" t="s">
        <v>478</v>
      </c>
      <c r="N20" s="72" t="s">
        <v>478</v>
      </c>
      <c r="O20" s="72" t="s">
        <v>478</v>
      </c>
      <c r="P20" s="72" t="s">
        <v>478</v>
      </c>
      <c r="Q20" s="72" t="s">
        <v>478</v>
      </c>
      <c r="R20" s="72" t="s">
        <v>478</v>
      </c>
      <c r="S20" s="72" t="s">
        <v>478</v>
      </c>
      <c r="T20" s="72" t="s">
        <v>478</v>
      </c>
      <c r="U20" s="72" t="s">
        <v>478</v>
      </c>
      <c r="V20" s="72" t="s">
        <v>478</v>
      </c>
      <c r="W20" s="72" t="s">
        <v>478</v>
      </c>
    </row>
    <row r="21" spans="1:23" x14ac:dyDescent="0.2">
      <c r="A21" s="46" t="s">
        <v>25</v>
      </c>
      <c r="B21" s="46">
        <v>111</v>
      </c>
      <c r="C21" s="46">
        <v>2003</v>
      </c>
      <c r="D21" s="72" t="s">
        <v>478</v>
      </c>
      <c r="E21" s="72" t="s">
        <v>478</v>
      </c>
      <c r="F21" s="72" t="s">
        <v>478</v>
      </c>
      <c r="G21" s="72" t="s">
        <v>478</v>
      </c>
      <c r="H21" s="72" t="s">
        <v>478</v>
      </c>
      <c r="I21" s="72" t="s">
        <v>478</v>
      </c>
      <c r="J21" s="72" t="s">
        <v>478</v>
      </c>
      <c r="K21" s="72" t="s">
        <v>478</v>
      </c>
      <c r="L21" s="72" t="s">
        <v>478</v>
      </c>
      <c r="M21" s="72" t="s">
        <v>478</v>
      </c>
      <c r="N21" s="72" t="s">
        <v>478</v>
      </c>
      <c r="O21" s="72" t="s">
        <v>478</v>
      </c>
      <c r="P21" s="72" t="s">
        <v>478</v>
      </c>
      <c r="Q21" s="72" t="s">
        <v>478</v>
      </c>
      <c r="R21" s="72" t="s">
        <v>478</v>
      </c>
      <c r="S21" s="72" t="s">
        <v>478</v>
      </c>
      <c r="T21" s="72" t="s">
        <v>478</v>
      </c>
      <c r="U21" s="72" t="s">
        <v>478</v>
      </c>
      <c r="V21" s="72" t="s">
        <v>478</v>
      </c>
      <c r="W21" s="72" t="s">
        <v>478</v>
      </c>
    </row>
    <row r="22" spans="1:23" x14ac:dyDescent="0.2">
      <c r="A22" s="46" t="s">
        <v>25</v>
      </c>
      <c r="B22" s="46">
        <v>111</v>
      </c>
      <c r="C22" s="46">
        <v>2010</v>
      </c>
      <c r="D22" s="72" t="s">
        <v>478</v>
      </c>
      <c r="E22" s="72" t="s">
        <v>478</v>
      </c>
      <c r="F22" s="72" t="s">
        <v>478</v>
      </c>
      <c r="G22" s="72" t="s">
        <v>478</v>
      </c>
      <c r="H22" s="72" t="s">
        <v>478</v>
      </c>
      <c r="I22" s="72" t="s">
        <v>478</v>
      </c>
      <c r="J22" s="72" t="s">
        <v>478</v>
      </c>
      <c r="K22" s="72" t="s">
        <v>478</v>
      </c>
      <c r="L22" s="72" t="s">
        <v>478</v>
      </c>
      <c r="M22" s="72" t="s">
        <v>478</v>
      </c>
      <c r="N22" s="72" t="s">
        <v>478</v>
      </c>
      <c r="O22" s="72" t="s">
        <v>478</v>
      </c>
      <c r="P22" s="72" t="s">
        <v>478</v>
      </c>
      <c r="Q22" s="72" t="s">
        <v>478</v>
      </c>
      <c r="R22" s="72" t="s">
        <v>478</v>
      </c>
      <c r="S22" s="72" t="s">
        <v>478</v>
      </c>
      <c r="T22" s="72" t="s">
        <v>478</v>
      </c>
      <c r="U22" s="72" t="s">
        <v>478</v>
      </c>
      <c r="V22" s="72" t="s">
        <v>478</v>
      </c>
      <c r="W22" s="72" t="s">
        <v>478</v>
      </c>
    </row>
    <row r="23" spans="1:23" x14ac:dyDescent="0.2">
      <c r="A23" s="46" t="s">
        <v>25</v>
      </c>
      <c r="B23" s="46">
        <v>111</v>
      </c>
      <c r="C23" s="46">
        <v>2011</v>
      </c>
      <c r="D23" s="72" t="s">
        <v>478</v>
      </c>
      <c r="E23" s="72" t="s">
        <v>478</v>
      </c>
      <c r="F23" s="72" t="s">
        <v>478</v>
      </c>
      <c r="G23" s="72" t="s">
        <v>478</v>
      </c>
      <c r="H23" s="72" t="s">
        <v>478</v>
      </c>
      <c r="I23" s="72" t="s">
        <v>478</v>
      </c>
      <c r="J23" s="72" t="s">
        <v>478</v>
      </c>
      <c r="K23" s="72" t="s">
        <v>478</v>
      </c>
      <c r="L23" s="72" t="s">
        <v>478</v>
      </c>
      <c r="M23" s="72" t="s">
        <v>478</v>
      </c>
      <c r="N23" s="72" t="s">
        <v>478</v>
      </c>
      <c r="O23" s="72" t="s">
        <v>478</v>
      </c>
      <c r="P23" s="72" t="s">
        <v>478</v>
      </c>
      <c r="Q23" s="72" t="s">
        <v>478</v>
      </c>
      <c r="R23" s="72" t="s">
        <v>478</v>
      </c>
      <c r="S23" s="72" t="s">
        <v>478</v>
      </c>
      <c r="T23" s="72" t="s">
        <v>478</v>
      </c>
      <c r="U23" s="72" t="s">
        <v>478</v>
      </c>
      <c r="V23" s="72" t="s">
        <v>478</v>
      </c>
      <c r="W23" s="72" t="s">
        <v>478</v>
      </c>
    </row>
    <row r="24" spans="1:23" x14ac:dyDescent="0.2">
      <c r="A24" s="46" t="s">
        <v>25</v>
      </c>
      <c r="B24" s="46">
        <v>111</v>
      </c>
      <c r="C24" s="46">
        <v>2013</v>
      </c>
      <c r="D24" s="72" t="s">
        <v>478</v>
      </c>
      <c r="E24" s="72" t="s">
        <v>478</v>
      </c>
      <c r="F24" s="72" t="s">
        <v>478</v>
      </c>
      <c r="G24" s="72" t="s">
        <v>478</v>
      </c>
      <c r="H24" s="72" t="s">
        <v>478</v>
      </c>
      <c r="I24" s="72" t="s">
        <v>478</v>
      </c>
      <c r="J24" s="72" t="s">
        <v>478</v>
      </c>
      <c r="K24" s="72" t="s">
        <v>478</v>
      </c>
      <c r="L24" s="72" t="s">
        <v>478</v>
      </c>
      <c r="M24" s="72" t="s">
        <v>478</v>
      </c>
      <c r="N24" s="72" t="s">
        <v>478</v>
      </c>
      <c r="O24" s="72" t="s">
        <v>478</v>
      </c>
      <c r="P24" s="72" t="s">
        <v>478</v>
      </c>
      <c r="Q24" s="72" t="s">
        <v>478</v>
      </c>
      <c r="R24" s="72" t="s">
        <v>478</v>
      </c>
      <c r="S24" s="72" t="s">
        <v>478</v>
      </c>
      <c r="T24" s="72" t="s">
        <v>478</v>
      </c>
      <c r="U24" s="72" t="s">
        <v>478</v>
      </c>
      <c r="V24" s="72" t="s">
        <v>478</v>
      </c>
      <c r="W24" s="72" t="s">
        <v>478</v>
      </c>
    </row>
    <row r="25" spans="1:23" x14ac:dyDescent="0.2">
      <c r="A25" s="46" t="s">
        <v>25</v>
      </c>
      <c r="B25" s="46">
        <v>111</v>
      </c>
      <c r="C25" s="46">
        <v>2018</v>
      </c>
      <c r="D25" s="72" t="s">
        <v>478</v>
      </c>
      <c r="E25" s="72" t="s">
        <v>478</v>
      </c>
      <c r="F25" s="72" t="s">
        <v>478</v>
      </c>
      <c r="G25" s="72" t="s">
        <v>478</v>
      </c>
      <c r="H25" s="72" t="s">
        <v>478</v>
      </c>
      <c r="I25" s="72" t="s">
        <v>478</v>
      </c>
      <c r="J25" s="72" t="s">
        <v>478</v>
      </c>
      <c r="K25" s="72" t="s">
        <v>478</v>
      </c>
      <c r="L25" s="72" t="s">
        <v>478</v>
      </c>
      <c r="M25" s="72" t="s">
        <v>478</v>
      </c>
      <c r="N25" s="72" t="s">
        <v>478</v>
      </c>
      <c r="O25" s="72" t="s">
        <v>478</v>
      </c>
      <c r="P25" s="72" t="s">
        <v>478</v>
      </c>
      <c r="Q25" s="72" t="s">
        <v>478</v>
      </c>
      <c r="R25" s="72" t="s">
        <v>478</v>
      </c>
      <c r="S25" s="72" t="s">
        <v>478</v>
      </c>
      <c r="T25" s="72" t="s">
        <v>478</v>
      </c>
      <c r="U25" s="72" t="s">
        <v>478</v>
      </c>
      <c r="V25" s="72" t="s">
        <v>478</v>
      </c>
      <c r="W25" s="72" t="s">
        <v>478</v>
      </c>
    </row>
    <row r="26" spans="1:23" x14ac:dyDescent="0.2">
      <c r="A26" s="46" t="s">
        <v>25</v>
      </c>
      <c r="B26" s="46">
        <v>111</v>
      </c>
      <c r="C26" s="46">
        <v>2022</v>
      </c>
      <c r="D26" s="72" t="s">
        <v>478</v>
      </c>
      <c r="E26" s="72" t="s">
        <v>478</v>
      </c>
      <c r="F26" s="72" t="s">
        <v>478</v>
      </c>
      <c r="G26" s="72" t="s">
        <v>478</v>
      </c>
      <c r="H26" s="72" t="s">
        <v>478</v>
      </c>
      <c r="I26" s="72" t="s">
        <v>478</v>
      </c>
      <c r="J26" s="72" t="s">
        <v>478</v>
      </c>
      <c r="K26" s="72" t="s">
        <v>478</v>
      </c>
      <c r="L26" s="72" t="s">
        <v>478</v>
      </c>
      <c r="M26" s="72" t="s">
        <v>478</v>
      </c>
      <c r="N26" s="72" t="s">
        <v>478</v>
      </c>
      <c r="O26" s="72" t="s">
        <v>478</v>
      </c>
      <c r="P26" s="72" t="s">
        <v>478</v>
      </c>
      <c r="Q26" s="72" t="s">
        <v>478</v>
      </c>
      <c r="R26" s="72" t="s">
        <v>478</v>
      </c>
      <c r="S26" s="72" t="s">
        <v>478</v>
      </c>
      <c r="T26" s="72" t="s">
        <v>478</v>
      </c>
      <c r="U26" s="72" t="s">
        <v>478</v>
      </c>
      <c r="V26" s="72" t="s">
        <v>478</v>
      </c>
      <c r="W26" s="72" t="s">
        <v>478</v>
      </c>
    </row>
    <row r="27" spans="1:23" x14ac:dyDescent="0.2">
      <c r="A27" s="46" t="s">
        <v>25</v>
      </c>
      <c r="B27" s="46">
        <v>111</v>
      </c>
      <c r="C27" s="46">
        <v>2025</v>
      </c>
      <c r="D27" s="72" t="s">
        <v>478</v>
      </c>
      <c r="E27" s="72" t="s">
        <v>478</v>
      </c>
      <c r="F27" s="72" t="s">
        <v>478</v>
      </c>
      <c r="G27" s="72" t="s">
        <v>478</v>
      </c>
      <c r="H27" s="72" t="s">
        <v>478</v>
      </c>
      <c r="I27" s="72" t="s">
        <v>478</v>
      </c>
      <c r="J27" s="72" t="s">
        <v>478</v>
      </c>
      <c r="K27" s="72" t="s">
        <v>478</v>
      </c>
      <c r="L27" s="72" t="s">
        <v>478</v>
      </c>
      <c r="M27" s="72" t="s">
        <v>478</v>
      </c>
      <c r="N27" s="72" t="s">
        <v>478</v>
      </c>
      <c r="O27" s="72" t="s">
        <v>478</v>
      </c>
      <c r="P27" s="72" t="s">
        <v>478</v>
      </c>
      <c r="Q27" s="72" t="s">
        <v>478</v>
      </c>
      <c r="R27" s="72" t="s">
        <v>478</v>
      </c>
      <c r="S27" s="72" t="s">
        <v>478</v>
      </c>
      <c r="T27" s="72" t="s">
        <v>478</v>
      </c>
      <c r="U27" s="72" t="s">
        <v>478</v>
      </c>
      <c r="V27" s="72" t="s">
        <v>478</v>
      </c>
      <c r="W27" s="72" t="s">
        <v>478</v>
      </c>
    </row>
    <row r="28" spans="1:23" x14ac:dyDescent="0.2">
      <c r="A28" s="46" t="s">
        <v>25</v>
      </c>
      <c r="B28" s="46">
        <v>111</v>
      </c>
      <c r="C28" s="46">
        <v>2038</v>
      </c>
      <c r="D28" s="72" t="s">
        <v>481</v>
      </c>
      <c r="E28" s="72" t="s">
        <v>478</v>
      </c>
      <c r="F28" s="72" t="s">
        <v>478</v>
      </c>
      <c r="G28" s="72" t="s">
        <v>478</v>
      </c>
      <c r="H28" s="73" t="s">
        <v>477</v>
      </c>
      <c r="I28" s="72" t="s">
        <v>478</v>
      </c>
      <c r="J28" s="72" t="s">
        <v>478</v>
      </c>
      <c r="K28" s="72" t="s">
        <v>478</v>
      </c>
      <c r="L28" s="74" t="s">
        <v>477</v>
      </c>
      <c r="M28" s="72" t="s">
        <v>478</v>
      </c>
      <c r="N28" s="72" t="s">
        <v>478</v>
      </c>
      <c r="O28" s="72" t="s">
        <v>478</v>
      </c>
      <c r="P28" s="74" t="s">
        <v>477</v>
      </c>
      <c r="Q28" s="72" t="s">
        <v>478</v>
      </c>
      <c r="R28" s="72" t="s">
        <v>478</v>
      </c>
      <c r="S28" s="72" t="s">
        <v>478</v>
      </c>
      <c r="T28" s="74" t="s">
        <v>477</v>
      </c>
      <c r="U28" s="72" t="s">
        <v>478</v>
      </c>
      <c r="V28" s="72" t="s">
        <v>478</v>
      </c>
      <c r="W28" s="72" t="s">
        <v>478</v>
      </c>
    </row>
    <row r="29" spans="1:23" x14ac:dyDescent="0.2">
      <c r="A29" s="46" t="s">
        <v>25</v>
      </c>
      <c r="B29" s="46">
        <v>111</v>
      </c>
      <c r="C29" s="46">
        <v>2050</v>
      </c>
      <c r="D29" s="72" t="s">
        <v>478</v>
      </c>
      <c r="E29" s="72" t="s">
        <v>478</v>
      </c>
      <c r="F29" s="72" t="s">
        <v>478</v>
      </c>
      <c r="G29" s="72" t="s">
        <v>478</v>
      </c>
      <c r="H29" s="72" t="s">
        <v>478</v>
      </c>
      <c r="I29" s="72" t="s">
        <v>478</v>
      </c>
      <c r="J29" s="72" t="s">
        <v>478</v>
      </c>
      <c r="K29" s="72" t="s">
        <v>478</v>
      </c>
      <c r="L29" s="72" t="s">
        <v>478</v>
      </c>
      <c r="M29" s="72" t="s">
        <v>478</v>
      </c>
      <c r="N29" s="72" t="s">
        <v>478</v>
      </c>
      <c r="O29" s="72" t="s">
        <v>478</v>
      </c>
      <c r="P29" s="72" t="s">
        <v>478</v>
      </c>
      <c r="Q29" s="72" t="s">
        <v>478</v>
      </c>
      <c r="R29" s="72" t="s">
        <v>478</v>
      </c>
      <c r="S29" s="72" t="s">
        <v>478</v>
      </c>
      <c r="T29" s="72" t="s">
        <v>478</v>
      </c>
      <c r="U29" s="72" t="s">
        <v>478</v>
      </c>
      <c r="V29" s="72" t="s">
        <v>478</v>
      </c>
      <c r="W29" s="72" t="s">
        <v>478</v>
      </c>
    </row>
    <row r="30" spans="1:23" x14ac:dyDescent="0.2">
      <c r="A30" s="46" t="s">
        <v>25</v>
      </c>
      <c r="B30" s="46">
        <v>111</v>
      </c>
      <c r="C30" s="46">
        <v>3001</v>
      </c>
      <c r="D30" s="72" t="s">
        <v>478</v>
      </c>
      <c r="E30" s="72" t="s">
        <v>478</v>
      </c>
      <c r="F30" s="72" t="s">
        <v>478</v>
      </c>
      <c r="G30" s="72" t="s">
        <v>478</v>
      </c>
      <c r="H30" s="72" t="s">
        <v>478</v>
      </c>
      <c r="I30" s="72" t="s">
        <v>478</v>
      </c>
      <c r="J30" s="72" t="s">
        <v>478</v>
      </c>
      <c r="K30" s="72" t="s">
        <v>478</v>
      </c>
      <c r="L30" s="72" t="s">
        <v>478</v>
      </c>
      <c r="M30" s="72" t="s">
        <v>478</v>
      </c>
      <c r="N30" s="72" t="s">
        <v>478</v>
      </c>
      <c r="O30" s="72" t="s">
        <v>478</v>
      </c>
      <c r="P30" s="72" t="s">
        <v>478</v>
      </c>
      <c r="Q30" s="72" t="s">
        <v>478</v>
      </c>
      <c r="R30" s="72" t="s">
        <v>478</v>
      </c>
      <c r="S30" s="72" t="s">
        <v>478</v>
      </c>
      <c r="T30" s="72" t="s">
        <v>478</v>
      </c>
      <c r="U30" s="72" t="s">
        <v>478</v>
      </c>
      <c r="V30" s="72" t="s">
        <v>478</v>
      </c>
      <c r="W30" s="72" t="s">
        <v>478</v>
      </c>
    </row>
    <row r="31" spans="1:23" x14ac:dyDescent="0.2">
      <c r="A31" s="46" t="s">
        <v>25</v>
      </c>
      <c r="B31" s="46">
        <v>111</v>
      </c>
      <c r="C31" s="46">
        <v>3003</v>
      </c>
      <c r="D31" s="72" t="s">
        <v>478</v>
      </c>
      <c r="E31" s="72" t="s">
        <v>478</v>
      </c>
      <c r="F31" s="72" t="s">
        <v>478</v>
      </c>
      <c r="G31" s="72" t="s">
        <v>478</v>
      </c>
      <c r="H31" s="72" t="s">
        <v>478</v>
      </c>
      <c r="I31" s="72" t="s">
        <v>478</v>
      </c>
      <c r="J31" s="72" t="s">
        <v>478</v>
      </c>
      <c r="K31" s="72" t="s">
        <v>478</v>
      </c>
      <c r="L31" s="72" t="s">
        <v>478</v>
      </c>
      <c r="M31" s="72" t="s">
        <v>478</v>
      </c>
      <c r="N31" s="72" t="s">
        <v>478</v>
      </c>
      <c r="O31" s="72" t="s">
        <v>478</v>
      </c>
      <c r="P31" s="72" t="s">
        <v>478</v>
      </c>
      <c r="Q31" s="72" t="s">
        <v>478</v>
      </c>
      <c r="R31" s="72" t="s">
        <v>478</v>
      </c>
      <c r="S31" s="72" t="s">
        <v>478</v>
      </c>
      <c r="T31" s="72" t="s">
        <v>478</v>
      </c>
      <c r="U31" s="72" t="s">
        <v>478</v>
      </c>
      <c r="V31" s="72" t="s">
        <v>478</v>
      </c>
      <c r="W31" s="72" t="s">
        <v>478</v>
      </c>
    </row>
    <row r="32" spans="1:23" x14ac:dyDescent="0.2">
      <c r="A32" s="46" t="s">
        <v>25</v>
      </c>
      <c r="B32" s="46">
        <v>111</v>
      </c>
      <c r="C32" s="46">
        <v>3007</v>
      </c>
      <c r="D32" s="72" t="s">
        <v>478</v>
      </c>
      <c r="E32" s="72" t="s">
        <v>478</v>
      </c>
      <c r="F32" s="72" t="s">
        <v>478</v>
      </c>
      <c r="G32" s="72" t="s">
        <v>478</v>
      </c>
      <c r="H32" s="72" t="s">
        <v>478</v>
      </c>
      <c r="I32" s="72" t="s">
        <v>478</v>
      </c>
      <c r="J32" s="72" t="s">
        <v>478</v>
      </c>
      <c r="K32" s="72" t="s">
        <v>478</v>
      </c>
      <c r="L32" s="72" t="s">
        <v>478</v>
      </c>
      <c r="M32" s="72" t="s">
        <v>478</v>
      </c>
      <c r="N32" s="72" t="s">
        <v>478</v>
      </c>
      <c r="O32" s="72" t="s">
        <v>478</v>
      </c>
      <c r="P32" s="72" t="s">
        <v>478</v>
      </c>
      <c r="Q32" s="72" t="s">
        <v>478</v>
      </c>
      <c r="R32" s="72" t="s">
        <v>478</v>
      </c>
      <c r="S32" s="72" t="s">
        <v>478</v>
      </c>
      <c r="T32" s="72" t="s">
        <v>478</v>
      </c>
      <c r="U32" s="72" t="s">
        <v>478</v>
      </c>
      <c r="V32" s="72" t="s">
        <v>478</v>
      </c>
      <c r="W32" s="72" t="s">
        <v>478</v>
      </c>
    </row>
    <row r="33" spans="1:23" x14ac:dyDescent="0.2">
      <c r="A33" s="46" t="s">
        <v>25</v>
      </c>
      <c r="B33" s="46">
        <v>111</v>
      </c>
      <c r="C33" s="46">
        <v>3008</v>
      </c>
      <c r="D33" s="72" t="s">
        <v>478</v>
      </c>
      <c r="E33" s="72" t="s">
        <v>478</v>
      </c>
      <c r="F33" s="72" t="s">
        <v>478</v>
      </c>
      <c r="G33" s="72" t="s">
        <v>478</v>
      </c>
      <c r="H33" s="72" t="s">
        <v>478</v>
      </c>
      <c r="I33" s="72" t="s">
        <v>478</v>
      </c>
      <c r="J33" s="72" t="s">
        <v>478</v>
      </c>
      <c r="K33" s="72" t="s">
        <v>478</v>
      </c>
      <c r="L33" s="72" t="s">
        <v>478</v>
      </c>
      <c r="M33" s="72" t="s">
        <v>478</v>
      </c>
      <c r="N33" s="72" t="s">
        <v>478</v>
      </c>
      <c r="O33" s="72" t="s">
        <v>478</v>
      </c>
      <c r="P33" s="72" t="s">
        <v>478</v>
      </c>
      <c r="Q33" s="72" t="s">
        <v>478</v>
      </c>
      <c r="R33" s="72" t="s">
        <v>478</v>
      </c>
      <c r="S33" s="72" t="s">
        <v>478</v>
      </c>
      <c r="T33" s="72" t="s">
        <v>478</v>
      </c>
      <c r="U33" s="72" t="s">
        <v>478</v>
      </c>
      <c r="V33" s="72" t="s">
        <v>478</v>
      </c>
      <c r="W33" s="72" t="s">
        <v>478</v>
      </c>
    </row>
    <row r="34" spans="1:23" x14ac:dyDescent="0.2">
      <c r="A34" s="46" t="s">
        <v>25</v>
      </c>
      <c r="B34" s="46">
        <v>111</v>
      </c>
      <c r="C34" s="46">
        <v>4002</v>
      </c>
      <c r="D34" s="72" t="s">
        <v>481</v>
      </c>
      <c r="E34" s="75" t="s">
        <v>477</v>
      </c>
      <c r="F34" s="72" t="s">
        <v>485</v>
      </c>
      <c r="G34" s="75" t="s">
        <v>486</v>
      </c>
      <c r="H34" s="73" t="s">
        <v>477</v>
      </c>
      <c r="I34" s="76" t="s">
        <v>487</v>
      </c>
      <c r="J34" s="76" t="s">
        <v>482</v>
      </c>
      <c r="K34" s="76" t="s">
        <v>488</v>
      </c>
      <c r="L34" s="74" t="s">
        <v>477</v>
      </c>
      <c r="M34" s="76" t="s">
        <v>487</v>
      </c>
      <c r="N34" s="76" t="s">
        <v>483</v>
      </c>
      <c r="O34" s="76" t="s">
        <v>489</v>
      </c>
      <c r="P34" s="74" t="s">
        <v>477</v>
      </c>
      <c r="Q34" s="76" t="s">
        <v>487</v>
      </c>
      <c r="R34" s="76" t="s">
        <v>484</v>
      </c>
      <c r="S34" s="76" t="s">
        <v>493</v>
      </c>
      <c r="T34" s="74" t="s">
        <v>477</v>
      </c>
      <c r="U34" s="76" t="s">
        <v>487</v>
      </c>
      <c r="V34" s="76" t="s">
        <v>487</v>
      </c>
      <c r="W34" s="76" t="s">
        <v>493</v>
      </c>
    </row>
    <row r="35" spans="1:23" x14ac:dyDescent="0.2">
      <c r="A35" s="46" t="s">
        <v>25</v>
      </c>
      <c r="B35" s="46">
        <v>111</v>
      </c>
      <c r="C35" s="46">
        <v>4004</v>
      </c>
      <c r="D35" s="72" t="s">
        <v>478</v>
      </c>
      <c r="E35" s="72" t="s">
        <v>478</v>
      </c>
      <c r="F35" s="72" t="s">
        <v>478</v>
      </c>
      <c r="G35" s="72" t="s">
        <v>478</v>
      </c>
      <c r="H35" s="72" t="s">
        <v>478</v>
      </c>
      <c r="I35" s="72" t="s">
        <v>478</v>
      </c>
      <c r="J35" s="72" t="s">
        <v>478</v>
      </c>
      <c r="K35" s="72" t="s">
        <v>478</v>
      </c>
      <c r="L35" s="72" t="s">
        <v>478</v>
      </c>
      <c r="M35" s="72" t="s">
        <v>478</v>
      </c>
      <c r="N35" s="72" t="s">
        <v>478</v>
      </c>
      <c r="O35" s="72" t="s">
        <v>478</v>
      </c>
      <c r="P35" s="72" t="s">
        <v>478</v>
      </c>
      <c r="Q35" s="72" t="s">
        <v>478</v>
      </c>
      <c r="R35" s="72" t="s">
        <v>478</v>
      </c>
      <c r="S35" s="72" t="s">
        <v>478</v>
      </c>
      <c r="T35" s="72" t="s">
        <v>478</v>
      </c>
      <c r="U35" s="72" t="s">
        <v>478</v>
      </c>
      <c r="V35" s="72" t="s">
        <v>478</v>
      </c>
      <c r="W35" s="72" t="s">
        <v>478</v>
      </c>
    </row>
    <row r="36" spans="1:23" x14ac:dyDescent="0.2">
      <c r="A36" s="46" t="s">
        <v>25</v>
      </c>
      <c r="B36" s="46">
        <v>111</v>
      </c>
      <c r="C36" s="46">
        <v>4010</v>
      </c>
      <c r="D36" s="72" t="s">
        <v>478</v>
      </c>
      <c r="E36" s="72" t="s">
        <v>478</v>
      </c>
      <c r="F36" s="72" t="s">
        <v>478</v>
      </c>
      <c r="G36" s="72" t="s">
        <v>478</v>
      </c>
      <c r="H36" s="72" t="s">
        <v>478</v>
      </c>
      <c r="I36" s="72" t="s">
        <v>478</v>
      </c>
      <c r="J36" s="72" t="s">
        <v>478</v>
      </c>
      <c r="K36" s="72" t="s">
        <v>478</v>
      </c>
      <c r="L36" s="72" t="s">
        <v>478</v>
      </c>
      <c r="M36" s="72" t="s">
        <v>478</v>
      </c>
      <c r="N36" s="72" t="s">
        <v>478</v>
      </c>
      <c r="O36" s="72" t="s">
        <v>478</v>
      </c>
      <c r="P36" s="72" t="s">
        <v>478</v>
      </c>
      <c r="Q36" s="72" t="s">
        <v>478</v>
      </c>
      <c r="R36" s="72" t="s">
        <v>478</v>
      </c>
      <c r="S36" s="72" t="s">
        <v>478</v>
      </c>
      <c r="T36" s="72" t="s">
        <v>478</v>
      </c>
      <c r="U36" s="72" t="s">
        <v>478</v>
      </c>
      <c r="V36" s="72" t="s">
        <v>478</v>
      </c>
      <c r="W36" s="72" t="s">
        <v>478</v>
      </c>
    </row>
    <row r="37" spans="1:23" x14ac:dyDescent="0.2">
      <c r="A37" s="46" t="s">
        <v>25</v>
      </c>
      <c r="B37" s="46">
        <v>111</v>
      </c>
      <c r="C37" s="46">
        <v>4016</v>
      </c>
      <c r="D37" s="72" t="s">
        <v>482</v>
      </c>
      <c r="E37" s="75" t="s">
        <v>483</v>
      </c>
      <c r="F37" s="72" t="s">
        <v>483</v>
      </c>
      <c r="G37" s="75" t="s">
        <v>484</v>
      </c>
      <c r="H37" s="72" t="s">
        <v>478</v>
      </c>
      <c r="I37" s="72" t="s">
        <v>478</v>
      </c>
      <c r="J37" s="72" t="s">
        <v>478</v>
      </c>
      <c r="K37" s="72" t="s">
        <v>478</v>
      </c>
      <c r="L37" s="72" t="s">
        <v>478</v>
      </c>
      <c r="M37" s="72" t="s">
        <v>478</v>
      </c>
      <c r="N37" s="72" t="s">
        <v>478</v>
      </c>
      <c r="O37" s="72" t="s">
        <v>478</v>
      </c>
      <c r="P37" s="72" t="s">
        <v>478</v>
      </c>
      <c r="Q37" s="72" t="s">
        <v>478</v>
      </c>
      <c r="R37" s="72" t="s">
        <v>478</v>
      </c>
      <c r="S37" s="72" t="s">
        <v>478</v>
      </c>
      <c r="T37" s="72" t="s">
        <v>478</v>
      </c>
      <c r="U37" s="72" t="s">
        <v>478</v>
      </c>
      <c r="V37" s="72" t="s">
        <v>478</v>
      </c>
      <c r="W37" s="72" t="s">
        <v>478</v>
      </c>
    </row>
  </sheetData>
  <mergeCells count="19">
    <mergeCell ref="P3:Q3"/>
    <mergeCell ref="R3:S3"/>
    <mergeCell ref="T3:U3"/>
    <mergeCell ref="V3:W3"/>
    <mergeCell ref="A1:W1"/>
    <mergeCell ref="A2:A4"/>
    <mergeCell ref="C2:C4"/>
    <mergeCell ref="H2:K2"/>
    <mergeCell ref="T2:W2"/>
    <mergeCell ref="P2:S2"/>
    <mergeCell ref="L2:O2"/>
    <mergeCell ref="D2:G2"/>
    <mergeCell ref="D3:E3"/>
    <mergeCell ref="F3:G3"/>
    <mergeCell ref="B2:B4"/>
    <mergeCell ref="H3:I3"/>
    <mergeCell ref="J3:K3"/>
    <mergeCell ref="L3:M3"/>
    <mergeCell ref="N3:O3"/>
  </mergeCells>
  <phoneticPr fontId="6" type="noConversion"/>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C30" sqref="C30"/>
    </sheetView>
  </sheetViews>
  <sheetFormatPr defaultRowHeight="12.75" x14ac:dyDescent="0.2"/>
  <cols>
    <col min="1" max="2" width="30.7109375" style="1" customWidth="1"/>
    <col min="3" max="16384" width="9.140625" style="1"/>
  </cols>
  <sheetData>
    <row r="1" spans="1:2" x14ac:dyDescent="0.2">
      <c r="A1" s="37" t="s">
        <v>43</v>
      </c>
    </row>
    <row r="3" spans="1:2" x14ac:dyDescent="0.2">
      <c r="A3" s="1" t="s">
        <v>44</v>
      </c>
    </row>
    <row r="4" spans="1:2" x14ac:dyDescent="0.2">
      <c r="A4" s="1" t="s">
        <v>45</v>
      </c>
    </row>
    <row r="6" spans="1:2" x14ac:dyDescent="0.2">
      <c r="A6" s="39" t="s">
        <v>46</v>
      </c>
      <c r="B6" s="39" t="s">
        <v>47</v>
      </c>
    </row>
    <row r="7" spans="1:2" x14ac:dyDescent="0.2">
      <c r="A7" s="39" t="s">
        <v>48</v>
      </c>
      <c r="B7" s="39" t="s">
        <v>49</v>
      </c>
    </row>
    <row r="9" spans="1:2" x14ac:dyDescent="0.2">
      <c r="A9" s="38" t="s">
        <v>50</v>
      </c>
    </row>
    <row r="10" spans="1:2" x14ac:dyDescent="0.2">
      <c r="A10" s="104" t="s">
        <v>51</v>
      </c>
      <c r="B10" s="105" t="s">
        <v>52</v>
      </c>
    </row>
    <row r="11" spans="1:2" x14ac:dyDescent="0.2">
      <c r="A11" s="102" t="s">
        <v>53</v>
      </c>
      <c r="B11" s="103" t="s">
        <v>54</v>
      </c>
    </row>
    <row r="12" spans="1:2" x14ac:dyDescent="0.2">
      <c r="A12" s="102" t="s">
        <v>55</v>
      </c>
      <c r="B12" s="103" t="s">
        <v>56</v>
      </c>
    </row>
    <row r="13" spans="1:2" x14ac:dyDescent="0.2">
      <c r="A13" s="102" t="s">
        <v>57</v>
      </c>
      <c r="B13" s="103" t="s">
        <v>58</v>
      </c>
    </row>
    <row r="14" spans="1:2" x14ac:dyDescent="0.2">
      <c r="A14" s="102" t="s">
        <v>59</v>
      </c>
      <c r="B14" s="103" t="s">
        <v>60</v>
      </c>
    </row>
    <row r="15" spans="1:2" x14ac:dyDescent="0.2">
      <c r="A15" s="102" t="s">
        <v>61</v>
      </c>
      <c r="B15" s="103" t="s">
        <v>62</v>
      </c>
    </row>
    <row r="16" spans="1:2" x14ac:dyDescent="0.2">
      <c r="A16" s="102" t="s">
        <v>63</v>
      </c>
      <c r="B16" s="103" t="s">
        <v>64</v>
      </c>
    </row>
    <row r="17" spans="1:2" x14ac:dyDescent="0.2">
      <c r="A17" s="102" t="s">
        <v>65</v>
      </c>
      <c r="B17" s="103" t="s">
        <v>66</v>
      </c>
    </row>
    <row r="18" spans="1:2" x14ac:dyDescent="0.2">
      <c r="A18" s="106" t="s">
        <v>67</v>
      </c>
      <c r="B18" s="107" t="s">
        <v>68</v>
      </c>
    </row>
    <row r="19" spans="1:2" x14ac:dyDescent="0.2">
      <c r="A19" s="23"/>
    </row>
    <row r="20" spans="1:2" x14ac:dyDescent="0.2">
      <c r="A20" s="40" t="s">
        <v>69</v>
      </c>
    </row>
    <row r="21" spans="1:2" x14ac:dyDescent="0.2">
      <c r="A21" s="109" t="s">
        <v>70</v>
      </c>
      <c r="B21" s="105" t="s">
        <v>52</v>
      </c>
    </row>
    <row r="22" spans="1:2" x14ac:dyDescent="0.2">
      <c r="A22" s="102" t="s">
        <v>351</v>
      </c>
      <c r="B22" s="108">
        <v>151602</v>
      </c>
    </row>
    <row r="23" spans="1:2" x14ac:dyDescent="0.2">
      <c r="A23" s="106" t="s">
        <v>352</v>
      </c>
      <c r="B23" s="110">
        <v>151604</v>
      </c>
    </row>
    <row r="25" spans="1:2" x14ac:dyDescent="0.2">
      <c r="A25" s="1" t="s">
        <v>457</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BC9BE235-DC73-4D26-B7FE-F42F3466F2FD}"/>
</file>

<file path=customXml/itemProps2.xml><?xml version="1.0" encoding="utf-8"?>
<ds:datastoreItem xmlns:ds="http://schemas.openxmlformats.org/officeDocument/2006/customXml" ds:itemID="{4626A5B4-2EF0-4E18-98C8-5B165232F88B}"/>
</file>

<file path=customXml/itemProps3.xml><?xml version="1.0" encoding="utf-8"?>
<ds:datastoreItem xmlns:ds="http://schemas.openxmlformats.org/officeDocument/2006/customXml" ds:itemID="{B268FCD2-D09B-42FB-BAAF-DD1B70375E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ABF NAP Patient Level DRS</vt:lpstr>
      <vt:lpstr>ABF NAP Aggregate DRS</vt:lpstr>
      <vt:lpstr>Tier 2 Version 4.0</vt:lpstr>
      <vt:lpstr>Example ABF NAP Aggregate</vt:lpstr>
      <vt:lpstr>File Naming Conventions</vt:lpstr>
      <vt:lpstr>'ABF NAP Aggregate DRS'!Print_Area</vt:lpstr>
      <vt:lpstr>'ABF NAP Patient Level DRS'!Print_Area</vt:lpstr>
      <vt:lpstr>'ABF NAP Aggregate DRS'!Print_Titles</vt:lpstr>
      <vt:lpstr>'ABF NAP Patient Level DRS'!Print_Titles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Ding Ning</cp:lastModifiedBy>
  <cp:lastPrinted>2015-01-13T02:44:49Z</cp:lastPrinted>
  <dcterms:created xsi:type="dcterms:W3CDTF">2004-09-18T06:44:04Z</dcterms:created>
  <dcterms:modified xsi:type="dcterms:W3CDTF">2015-11-29T22:54:27Z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