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entral.health\DfsUserEnv\Users\User_R1\LESHEL\Documents\Offline Records (P6)\Reporting ~ PRICING - Hospital Activity data(3)\"/>
    </mc:Choice>
  </mc:AlternateContent>
  <bookViews>
    <workbookView xWindow="225" yWindow="105" windowWidth="26370" windowHeight="12105" tabRatio="725"/>
  </bookViews>
  <sheets>
    <sheet name="NAP Patient Level" sheetId="10" r:id="rId1"/>
    <sheet name="Tier 2 Version 7.0" sheetId="13" r:id="rId2"/>
    <sheet name="File Naming Conventions" sheetId="14" r:id="rId3"/>
  </sheets>
  <definedNames>
    <definedName name="_xlnm._FilterDatabase" localSheetId="0" hidden="1">'NAP Patient Level'!#REF!</definedName>
    <definedName name="_xlnm.Print_Area" localSheetId="0">'NAP Patient Level'!$A$1:$H$30</definedName>
    <definedName name="_xlnm.Print_Titles" localSheetId="0">'NAP Patient Level'!$4:$4</definedName>
  </definedNames>
  <calcPr calcId="162913"/>
</workbook>
</file>

<file path=xl/calcChain.xml><?xml version="1.0" encoding="utf-8"?>
<calcChain xmlns="http://schemas.openxmlformats.org/spreadsheetml/2006/main">
  <c r="A21" i="10" l="1"/>
  <c r="A19" i="10"/>
  <c r="A18" i="10"/>
  <c r="A6" i="10" l="1"/>
  <c r="A7" i="10" s="1"/>
  <c r="A8" i="10" s="1"/>
  <c r="A9" i="10" s="1"/>
  <c r="A10" i="10" s="1"/>
  <c r="A11" i="10" s="1"/>
  <c r="A12" i="10" s="1"/>
  <c r="A13" i="10" s="1"/>
  <c r="A14" i="10" s="1"/>
  <c r="A15" i="10" s="1"/>
  <c r="A16" i="10" s="1"/>
  <c r="A17" i="10" s="1"/>
  <c r="H6" i="10"/>
  <c r="I6" i="10" s="1"/>
  <c r="A20" i="10" l="1"/>
  <c r="A22" i="10" s="1"/>
  <c r="A23" i="10" s="1"/>
  <c r="A24" i="10" s="1"/>
  <c r="A25" i="10" s="1"/>
  <c r="J6" i="10"/>
  <c r="H8" i="10"/>
  <c r="I8" i="10" s="1"/>
  <c r="H9" i="10" s="1"/>
  <c r="I9" i="10" s="1"/>
  <c r="H10" i="10" s="1"/>
  <c r="A26" i="10" l="1"/>
  <c r="A27" i="10" s="1"/>
  <c r="A28" i="10" s="1"/>
  <c r="A29" i="10" s="1"/>
  <c r="A30" i="10" s="1"/>
  <c r="A31" i="10" s="1"/>
  <c r="J8" i="10"/>
  <c r="I10" i="10"/>
  <c r="H11" i="10" s="1"/>
  <c r="J9" i="10"/>
  <c r="J10" i="10" l="1"/>
  <c r="I11" i="10"/>
  <c r="H12" i="10" s="1"/>
  <c r="J11" i="10" l="1"/>
  <c r="I12" i="10"/>
  <c r="H13" i="10" s="1"/>
  <c r="I13" i="10" l="1"/>
  <c r="H14" i="10" s="1"/>
  <c r="J12" i="10"/>
  <c r="J13" i="10" l="1"/>
  <c r="I14" i="10"/>
  <c r="H15" i="10" s="1"/>
  <c r="I15" i="10" l="1"/>
  <c r="J14" i="10"/>
  <c r="J15" i="10" l="1"/>
  <c r="H16" i="10"/>
  <c r="I16" i="10" l="1"/>
  <c r="H17" i="10" s="1"/>
  <c r="J16" i="10" l="1"/>
  <c r="I17" i="10"/>
  <c r="H18" i="10" s="1"/>
  <c r="I18" i="10" l="1"/>
  <c r="H19" i="10" s="1"/>
  <c r="J17" i="10"/>
  <c r="J18" i="10" l="1"/>
  <c r="I19" i="10"/>
  <c r="H20" i="10" s="1"/>
  <c r="I20" i="10" l="1"/>
  <c r="H21" i="10" s="1"/>
  <c r="J19" i="10"/>
  <c r="J20" i="10" l="1"/>
  <c r="I21" i="10"/>
  <c r="H22" i="10" s="1"/>
  <c r="I22" i="10" l="1"/>
  <c r="J22" i="10" s="1"/>
  <c r="J21" i="10"/>
</calcChain>
</file>

<file path=xl/sharedStrings.xml><?xml version="1.0" encoding="utf-8"?>
<sst xmlns="http://schemas.openxmlformats.org/spreadsheetml/2006/main" count="470" uniqueCount="431">
  <si>
    <t>Error
Code</t>
  </si>
  <si>
    <t>Type &amp; size</t>
  </si>
  <si>
    <t>A(9)</t>
  </si>
  <si>
    <t>Data item</t>
  </si>
  <si>
    <t>Item
No</t>
  </si>
  <si>
    <t>Valid values / Notes</t>
  </si>
  <si>
    <t>Edit Rules</t>
  </si>
  <si>
    <t>Establishment Identifier
METeOR: 269973</t>
  </si>
  <si>
    <t>Person Identifier
METeOR: 290046</t>
  </si>
  <si>
    <t xml:space="preserve">A(20)
</t>
  </si>
  <si>
    <t>N(1)</t>
  </si>
  <si>
    <t>Date of Birth
METeOR: 287007</t>
  </si>
  <si>
    <t>N(8)</t>
  </si>
  <si>
    <t xml:space="preserve">N(1)
</t>
  </si>
  <si>
    <t>A(8)</t>
  </si>
  <si>
    <t>N(4)</t>
  </si>
  <si>
    <t>N(2)</t>
  </si>
  <si>
    <t xml:space="preserve">Use NHDD/METeOR definition.
1 - Aboriginal but not Torres Strait Islander origin
2 - Torres Strait Islander but not Aboriginal origin
3 - Both Aboriginal and Torres Strait Islander origin
4 - Neither Aboriginal nor Torres Strait Islander origin
9 - Not stated/inadequately described
</t>
  </si>
  <si>
    <t>Start
Position</t>
  </si>
  <si>
    <t>End
Position</t>
  </si>
  <si>
    <t>Formated
Position</t>
  </si>
  <si>
    <t xml:space="preserve">N(9)
</t>
  </si>
  <si>
    <t>File Naming convention</t>
  </si>
  <si>
    <t>For the ABF data submission, a file naming convention is required to follow. It allows data receiver to identify data files in a consistent way across the jurisdictions.</t>
  </si>
  <si>
    <t>The table attached below shows the file naming convention for the Non-admitted Care data collections.</t>
  </si>
  <si>
    <t>Non-admitted patient level</t>
  </si>
  <si>
    <t>ABF_NAP_{state}_{year+quarter}</t>
  </si>
  <si>
    <t>Reference for state</t>
  </si>
  <si>
    <t>State/Territory</t>
  </si>
  <si>
    <t>Value</t>
  </si>
  <si>
    <t>New South Wales</t>
  </si>
  <si>
    <t>NSW</t>
  </si>
  <si>
    <t>Victoria</t>
  </si>
  <si>
    <t>VIC</t>
  </si>
  <si>
    <t>Queensland</t>
  </si>
  <si>
    <t>QLD</t>
  </si>
  <si>
    <t>Western Australia</t>
  </si>
  <si>
    <t>WA</t>
  </si>
  <si>
    <t>South Australia</t>
  </si>
  <si>
    <t>SA</t>
  </si>
  <si>
    <t>Tasmania</t>
  </si>
  <si>
    <t>TAS</t>
  </si>
  <si>
    <t>Australian Capital Territory</t>
  </si>
  <si>
    <t>ACT</t>
  </si>
  <si>
    <t>Northern Territory</t>
  </si>
  <si>
    <t>NT</t>
  </si>
  <si>
    <t>Reference for year+quarter</t>
  </si>
  <si>
    <t>Year and Quarter</t>
  </si>
  <si>
    <t>N(3)</t>
  </si>
  <si>
    <t>E012</t>
  </si>
  <si>
    <t>A(80)</t>
  </si>
  <si>
    <t>Quarter Indicator</t>
  </si>
  <si>
    <t>A(7)</t>
  </si>
  <si>
    <t>W007</t>
  </si>
  <si>
    <t>N(5)</t>
  </si>
  <si>
    <t>E009.0
E009.1</t>
  </si>
  <si>
    <t xml:space="preserve">E014.0
E014.1
</t>
  </si>
  <si>
    <t xml:space="preserve">Use NHDD/METeOR definition.
Geographical location of usual residence of the patient.
Concatenation:
N(1): Australian state/territory identifier:
0 - overseas residents, at sea, no fixed address 
1 - New South Wales
2 - Victoria
3 - Queensland
4 - South Australia
5 - Western Australia
6 - Tasmania
7 - Northern Territory
8 - Australian Capital Territory
9 - other territories, ((Cocos, Keeling) Islands, Christmas Island and Jervis Bay Territory
blank - unknown.  If the person is resident in Australia but the state of residence is not known then it should be set to missing
digit 2 &amp; 3 - SA4 code N(2)
digit 4 &amp; 5 - SA3 code N(2)
digit 6 - 9 - SA2 code N(4)
Includes the following special purpose ASGS codes
099999299 – overseas  
state+99999499 – no fixed abode  
state+97979799 - migratory-offshore-shipping
state+99999999 – unknown
</t>
  </si>
  <si>
    <t xml:space="preserve">Use NHDD/METeOR definition.
Includes the following supplementary LHN codes
199 New South Wales Virtual Local Hospital Network
299 Victoria Virtual Local Hospital Network
399 Queensland Virtual Local Hospital Network
499 South Australia Virtual Local Hospital Network
599 Western Australia Virtual Local Hospital Network
699 Tasmania Virtual Local Hospital Network
799 Northern Territory Virtual Local Hospital Network
899 Australian Capital Territory Virtual Local Hospital Network
900 Virtual Local Hospital Network - Unknown
997 Not applicable 
998 Unknown 
999 Not stated/inadequately described 
997 if the service was provided at jurisdictional health authority level
</t>
  </si>
  <si>
    <t>10.01</t>
  </si>
  <si>
    <t>10.02</t>
  </si>
  <si>
    <t>10.03</t>
  </si>
  <si>
    <t>10.04</t>
  </si>
  <si>
    <t>Dental</t>
  </si>
  <si>
    <t>10.05</t>
  </si>
  <si>
    <t>10.06</t>
  </si>
  <si>
    <t>10.07</t>
  </si>
  <si>
    <t>10.08</t>
  </si>
  <si>
    <t>10.09</t>
  </si>
  <si>
    <t>10.10</t>
  </si>
  <si>
    <t>10.11</t>
  </si>
  <si>
    <t>10.12</t>
  </si>
  <si>
    <t>10.13</t>
  </si>
  <si>
    <t>10.14</t>
  </si>
  <si>
    <t>10.15</t>
  </si>
  <si>
    <t>10.16</t>
  </si>
  <si>
    <t>10.17</t>
  </si>
  <si>
    <t>10.18</t>
  </si>
  <si>
    <t>10.19</t>
  </si>
  <si>
    <t>10.20</t>
  </si>
  <si>
    <t>20.01</t>
  </si>
  <si>
    <t>Transplants</t>
  </si>
  <si>
    <t>20.02</t>
  </si>
  <si>
    <t>Anaesthetics</t>
  </si>
  <si>
    <t>20.03</t>
  </si>
  <si>
    <t>20.04</t>
  </si>
  <si>
    <t>20.05</t>
  </si>
  <si>
    <t>20.06</t>
  </si>
  <si>
    <t>20.07</t>
  </si>
  <si>
    <t>20.08</t>
  </si>
  <si>
    <t>Genetics</t>
  </si>
  <si>
    <t>20.09</t>
  </si>
  <si>
    <t>20.10</t>
  </si>
  <si>
    <t>Haematology</t>
  </si>
  <si>
    <t>20.11</t>
  </si>
  <si>
    <t>20.12</t>
  </si>
  <si>
    <t>20.13</t>
  </si>
  <si>
    <t>20.14</t>
  </si>
  <si>
    <t>Epilepsy</t>
  </si>
  <si>
    <t>20.15</t>
  </si>
  <si>
    <t>Neurology</t>
  </si>
  <si>
    <t>20.16</t>
  </si>
  <si>
    <t>Neurosurgery</t>
  </si>
  <si>
    <t>20.17</t>
  </si>
  <si>
    <t>Ophthalmology</t>
  </si>
  <si>
    <t>20.18</t>
  </si>
  <si>
    <t>20.19</t>
  </si>
  <si>
    <t>Respiratory</t>
  </si>
  <si>
    <t>20.20</t>
  </si>
  <si>
    <t>20.21</t>
  </si>
  <si>
    <t>Anti-coagulant Screening and Management</t>
  </si>
  <si>
    <t>20.22</t>
  </si>
  <si>
    <t>Cardiology</t>
  </si>
  <si>
    <t>20.23</t>
  </si>
  <si>
    <t>Cardiothoracic</t>
  </si>
  <si>
    <t>20.24</t>
  </si>
  <si>
    <t>20.25</t>
  </si>
  <si>
    <t>Gastroenterology</t>
  </si>
  <si>
    <t>20.26</t>
  </si>
  <si>
    <t>Hepatobiliary</t>
  </si>
  <si>
    <t>20.27</t>
  </si>
  <si>
    <t>Craniofacial</t>
  </si>
  <si>
    <t>20.28</t>
  </si>
  <si>
    <t>20.29</t>
  </si>
  <si>
    <t>Orthopaedics</t>
  </si>
  <si>
    <t>20.30</t>
  </si>
  <si>
    <t>Rheumatology</t>
  </si>
  <si>
    <t>20.31</t>
  </si>
  <si>
    <t>Spinal</t>
  </si>
  <si>
    <t>20.32</t>
  </si>
  <si>
    <t>Breast</t>
  </si>
  <si>
    <t>20.33</t>
  </si>
  <si>
    <t>Dermatology</t>
  </si>
  <si>
    <t>20.34</t>
  </si>
  <si>
    <t>Endocrinology</t>
  </si>
  <si>
    <t>20.35</t>
  </si>
  <si>
    <t>Nephrology</t>
  </si>
  <si>
    <t>20.36</t>
  </si>
  <si>
    <t>Urology</t>
  </si>
  <si>
    <t>20.37</t>
  </si>
  <si>
    <t>20.38</t>
  </si>
  <si>
    <t>Gynaecology</t>
  </si>
  <si>
    <t>20.39</t>
  </si>
  <si>
    <t>Gynaecological oncology</t>
  </si>
  <si>
    <t>20.40</t>
  </si>
  <si>
    <t>20.41</t>
  </si>
  <si>
    <t>Immunology</t>
  </si>
  <si>
    <t>20.42</t>
  </si>
  <si>
    <t>20.43</t>
  </si>
  <si>
    <t>20.44</t>
  </si>
  <si>
    <t>20.45</t>
  </si>
  <si>
    <t>Psychiatry</t>
  </si>
  <si>
    <t>20.46</t>
  </si>
  <si>
    <t>20.47</t>
  </si>
  <si>
    <t>Rehabilitation</t>
  </si>
  <si>
    <t>20.48</t>
  </si>
  <si>
    <t>20.49</t>
  </si>
  <si>
    <t>20.50</t>
  </si>
  <si>
    <t>Psychogeriatric</t>
  </si>
  <si>
    <t>20.51</t>
  </si>
  <si>
    <t>20.52</t>
  </si>
  <si>
    <t>20.53</t>
  </si>
  <si>
    <t>20.54</t>
  </si>
  <si>
    <t>Maternal fetal medicine</t>
  </si>
  <si>
    <t>20.55</t>
  </si>
  <si>
    <t>30.01</t>
  </si>
  <si>
    <t>30.02</t>
  </si>
  <si>
    <t>30.03</t>
  </si>
  <si>
    <t>30.04</t>
  </si>
  <si>
    <t>30.05</t>
  </si>
  <si>
    <t>30.06</t>
  </si>
  <si>
    <t>30.07</t>
  </si>
  <si>
    <t>30.08</t>
  </si>
  <si>
    <t>40.02</t>
  </si>
  <si>
    <t>40.03</t>
  </si>
  <si>
    <t>40.04</t>
  </si>
  <si>
    <t>40.05</t>
  </si>
  <si>
    <t>Hydrotherapy</t>
  </si>
  <si>
    <t>40.06</t>
  </si>
  <si>
    <t>40.07</t>
  </si>
  <si>
    <t>40.08</t>
  </si>
  <si>
    <t>40.09</t>
  </si>
  <si>
    <t>Physiotherapy</t>
  </si>
  <si>
    <t>40.10</t>
  </si>
  <si>
    <t>40.11</t>
  </si>
  <si>
    <t>40.12</t>
  </si>
  <si>
    <t>40.13</t>
  </si>
  <si>
    <t>40.14</t>
  </si>
  <si>
    <t>Neuropsychology</t>
  </si>
  <si>
    <t>40.15</t>
  </si>
  <si>
    <t>Optometry</t>
  </si>
  <si>
    <t>40.16</t>
  </si>
  <si>
    <t>Orthoptics</t>
  </si>
  <si>
    <t>40.17</t>
  </si>
  <si>
    <t>Audiology</t>
  </si>
  <si>
    <t>40.18</t>
  </si>
  <si>
    <t>40.21</t>
  </si>
  <si>
    <t>40.22</t>
  </si>
  <si>
    <t>40.23</t>
  </si>
  <si>
    <t>40.24</t>
  </si>
  <si>
    <t>Orthotics</t>
  </si>
  <si>
    <t>40.25</t>
  </si>
  <si>
    <t>Podiatry</t>
  </si>
  <si>
    <t>40.27</t>
  </si>
  <si>
    <t>40.28</t>
  </si>
  <si>
    <t>40.29</t>
  </si>
  <si>
    <t>Psychology</t>
  </si>
  <si>
    <t>40.30</t>
  </si>
  <si>
    <t>40.31</t>
  </si>
  <si>
    <t>Burns</t>
  </si>
  <si>
    <t>40.32</t>
  </si>
  <si>
    <t>Continence</t>
  </si>
  <si>
    <t>40.33</t>
  </si>
  <si>
    <t>40.34</t>
  </si>
  <si>
    <t>40.35</t>
  </si>
  <si>
    <t>40.36</t>
  </si>
  <si>
    <t>40.37</t>
  </si>
  <si>
    <t>40.38</t>
  </si>
  <si>
    <t>40.39</t>
  </si>
  <si>
    <t>40.40</t>
  </si>
  <si>
    <t>40.41</t>
  </si>
  <si>
    <t>40.42</t>
  </si>
  <si>
    <t>Circulatory</t>
  </si>
  <si>
    <t>40.43</t>
  </si>
  <si>
    <t>40.44</t>
  </si>
  <si>
    <t>40.45</t>
  </si>
  <si>
    <t>40.46</t>
  </si>
  <si>
    <t>40.47</t>
  </si>
  <si>
    <t>40.48</t>
  </si>
  <si>
    <t>40.49</t>
  </si>
  <si>
    <t>40.50</t>
  </si>
  <si>
    <t>40.51</t>
  </si>
  <si>
    <t>40.52</t>
  </si>
  <si>
    <t>Oncology</t>
  </si>
  <si>
    <t>40.53</t>
  </si>
  <si>
    <t>40.54</t>
  </si>
  <si>
    <t>40.55</t>
  </si>
  <si>
    <t>Paediatrics</t>
  </si>
  <si>
    <t>40.56</t>
  </si>
  <si>
    <t>40.57</t>
  </si>
  <si>
    <t>40.58</t>
  </si>
  <si>
    <t>40.59</t>
  </si>
  <si>
    <t>40.60</t>
  </si>
  <si>
    <t>10. Procedure Classes</t>
  </si>
  <si>
    <t>Hyperbaric Medicine</t>
  </si>
  <si>
    <t>Interventional Imaging</t>
  </si>
  <si>
    <t>Minor Surgical</t>
  </si>
  <si>
    <t>Angioplasty/Angiography</t>
  </si>
  <si>
    <t>Endoscopy - Gastrointestinal</t>
  </si>
  <si>
    <t>Endoscopy - Urological/Gynaecological</t>
  </si>
  <si>
    <t>Endoscopy - Orthopaedic</t>
  </si>
  <si>
    <t>Endoscopy - Respiratory/ENT</t>
  </si>
  <si>
    <t>Renal Dialysis - Hospital Delivered</t>
  </si>
  <si>
    <t>Chemotherapy - Treatment</t>
  </si>
  <si>
    <t>Radiation Therapy - Treatment</t>
  </si>
  <si>
    <t>Minor Medical Procedures</t>
  </si>
  <si>
    <t>Pain Management Interventions</t>
  </si>
  <si>
    <t>Renal Dialysis - Haemodialysis - Home Delivered</t>
  </si>
  <si>
    <t>Renal Dialysis - Peritoneal Dialysis - Home Delivered</t>
  </si>
  <si>
    <t>Total Parenteral Nutrition - Home Delivered</t>
  </si>
  <si>
    <t>Enteral Nutrition - Home Delivered</t>
  </si>
  <si>
    <t>Ventilation - Home Delivered</t>
  </si>
  <si>
    <t>Radiation Therapy - Simulation and Planning</t>
  </si>
  <si>
    <t>20. Medical Consultation Classes</t>
  </si>
  <si>
    <t>Pain Management</t>
  </si>
  <si>
    <t>Developmental Disabilities</t>
  </si>
  <si>
    <t>General Medicine</t>
  </si>
  <si>
    <t>General Practice and Primary Care</t>
  </si>
  <si>
    <t>General Surgery</t>
  </si>
  <si>
    <t>Geriatric Medicine</t>
  </si>
  <si>
    <t>Paediatric Medicine</t>
  </si>
  <si>
    <t>Paediatric Surgery</t>
  </si>
  <si>
    <t>Palliative Care</t>
  </si>
  <si>
    <t>Ear, Nose and Throat (ENT)</t>
  </si>
  <si>
    <t>Respiratory - Cystic Fibrosis</t>
  </si>
  <si>
    <t>Vascular Surgery</t>
  </si>
  <si>
    <t>Metabolic Bone</t>
  </si>
  <si>
    <t>Assisted Reproductive Technology</t>
  </si>
  <si>
    <t>Obstetrics (Pregnancy without complications)</t>
  </si>
  <si>
    <t>Medical Oncology (Consultation)</t>
  </si>
  <si>
    <t>Radiation Oncology (Consultation)</t>
  </si>
  <si>
    <t>Infectious Diseases</t>
  </si>
  <si>
    <t>Plastic and Reconstructive Surgery</t>
  </si>
  <si>
    <t>Multidisciplinary Burns Clinic</t>
  </si>
  <si>
    <t>Geriatric Evaluation and Management (GEM)</t>
  </si>
  <si>
    <t>Sleep Disorders</t>
  </si>
  <si>
    <t>Addiction Medicine</t>
  </si>
  <si>
    <t>Obstetrics (Complex pregnancy)</t>
  </si>
  <si>
    <t>Teleheath - Patient Location</t>
  </si>
  <si>
    <t>30. Diagnostic services Classes</t>
  </si>
  <si>
    <t>General Imaging</t>
  </si>
  <si>
    <t>Medical Resonance Imaging (MRI)</t>
  </si>
  <si>
    <t>Computerised Tomography (CT)</t>
  </si>
  <si>
    <t>Nuclear Medicine</t>
  </si>
  <si>
    <t>Pathology (Microbiology, Haematology, Biochemistry)</t>
  </si>
  <si>
    <t>Positron Emission Tomography (PET)</t>
  </si>
  <si>
    <t>Mammography Screening</t>
  </si>
  <si>
    <t>Clinical Measurement</t>
  </si>
  <si>
    <t>40. Allied Health &amp;/or Clinical Nurse Specialist Interventions Classes</t>
  </si>
  <si>
    <t>Aged Care Assessment</t>
  </si>
  <si>
    <t>Aids and Appliances</t>
  </si>
  <si>
    <t>Clinical Pharmacy</t>
  </si>
  <si>
    <t>Occupational Therapy</t>
  </si>
  <si>
    <t>Pre-Admission and Pre-Anaesthesia</t>
  </si>
  <si>
    <t>Primary Health Care</t>
  </si>
  <si>
    <t>Sexual Health</t>
  </si>
  <si>
    <t>Social Work</t>
  </si>
  <si>
    <t>Wound Management</t>
  </si>
  <si>
    <t>Speech Pathology</t>
  </si>
  <si>
    <t>Cardiac Rehabilitation</t>
  </si>
  <si>
    <t>Stomal Therapy</t>
  </si>
  <si>
    <t>Nutrition/Dietetics</t>
  </si>
  <si>
    <t>Family Planning</t>
  </si>
  <si>
    <t>Midwifery and Maternity</t>
  </si>
  <si>
    <t>Alcohol and Other Drugs</t>
  </si>
  <si>
    <t>General Counselling</t>
  </si>
  <si>
    <t>Specialist Mental Health</t>
  </si>
  <si>
    <t>Haematology and Immunology</t>
  </si>
  <si>
    <t>Falls Prevention</t>
  </si>
  <si>
    <t>Cognition and Memory</t>
  </si>
  <si>
    <t>Hospital Avoidance Programs</t>
  </si>
  <si>
    <t>Post-Acute Care</t>
  </si>
  <si>
    <t>Pulmonary Rehabilitation</t>
  </si>
  <si>
    <t>N(9)</t>
  </si>
  <si>
    <t>E025</t>
  </si>
  <si>
    <t>Indigenous status
METeOR: 602543</t>
  </si>
  <si>
    <t xml:space="preserve">State-produced key used for linking non-admitted patient care data and mental health care episode level data
Note: Leave blank if care type not 5 (Mental health care)
</t>
  </si>
  <si>
    <t xml:space="preserve">Stable and unique record identifier.
</t>
  </si>
  <si>
    <r>
      <t xml:space="preserve">Fatal error </t>
    </r>
    <r>
      <rPr>
        <sz val="10"/>
        <rFont val="Arial"/>
        <family val="2"/>
      </rPr>
      <t>if blank</t>
    </r>
    <r>
      <rPr>
        <b/>
        <sz val="10"/>
        <rFont val="Arial"/>
        <family val="2"/>
      </rPr>
      <t xml:space="preserve">
Fatal error </t>
    </r>
    <r>
      <rPr>
        <sz val="10"/>
        <rFont val="Arial"/>
        <family val="2"/>
      </rPr>
      <t>if not unique</t>
    </r>
  </si>
  <si>
    <t>F001.0
F001.1</t>
  </si>
  <si>
    <r>
      <rPr>
        <b/>
        <sz val="10"/>
        <rFont val="Arial"/>
        <family val="2"/>
      </rPr>
      <t>Critical error</t>
    </r>
    <r>
      <rPr>
        <sz val="10"/>
        <rFont val="Arial"/>
        <family val="2"/>
      </rPr>
      <t xml:space="preserve"> if state identifier not 0, 1, 2, 3, 4, 5, 6, 7, 8 or 9 and SA2 not ' 99999999'
</t>
    </r>
    <r>
      <rPr>
        <b/>
        <sz val="10"/>
        <rFont val="Arial"/>
        <family val="2"/>
      </rPr>
      <t xml:space="preserve">
Critical error</t>
    </r>
    <r>
      <rPr>
        <sz val="10"/>
        <rFont val="Arial"/>
        <family val="2"/>
      </rPr>
      <t xml:space="preserve"> if Area of usual residence SA2 identifier not in list and SA2 does not end in 99999299, 99999499, 97979799, 99999999
</t>
    </r>
    <r>
      <rPr>
        <sz val="10"/>
        <color indexed="10"/>
        <rFont val="Arial"/>
        <family val="2"/>
      </rPr>
      <t/>
    </r>
  </si>
  <si>
    <t xml:space="preserve">Use NHDD/METeOR definition.
Person identifier unique within establishment.
</t>
  </si>
  <si>
    <t>No of fields</t>
  </si>
  <si>
    <t>Australian postcode
METeOR: 611398</t>
  </si>
  <si>
    <r>
      <t>Critical error</t>
    </r>
    <r>
      <rPr>
        <sz val="10"/>
        <rFont val="Arial"/>
        <family val="2"/>
      </rPr>
      <t xml:space="preserve"> if not right justified and zero filled</t>
    </r>
    <r>
      <rPr>
        <b/>
        <sz val="10"/>
        <rFont val="Arial"/>
        <family val="2"/>
      </rPr>
      <t xml:space="preserve">
Warning</t>
    </r>
    <r>
      <rPr>
        <sz val="10"/>
        <rFont val="Arial"/>
        <family val="2"/>
      </rPr>
      <t xml:space="preserve"> if not (a current (2016) Australian postcode for the state indicated in SA2 or 0097 or 0098 or 0099) or missing postcode
</t>
    </r>
    <r>
      <rPr>
        <b/>
        <sz val="10"/>
        <color rgb="FFFF0000"/>
        <rFont val="Arial"/>
        <family val="2"/>
      </rPr>
      <t/>
    </r>
  </si>
  <si>
    <t>Funding source for hospital patient
METeOR: 679815</t>
  </si>
  <si>
    <t>Care type
METeOR: 679528</t>
  </si>
  <si>
    <t>Multidisciplinary case conferences</t>
  </si>
  <si>
    <t xml:space="preserve">Use NHDD/METeOR definition.
This hospital
1.1 - Other outpatient clinic
1.2 - Emergency department
1.3 - Elsewhere in this hospital
2.0 - Other hospital
Non-hospital
3.1 - General practice
3.2 - Specialist practice
3.3 - Other non-hospital
4.0 - Self
9.9 - Unknown
Format characters (decimal points) included in data submission
</t>
  </si>
  <si>
    <t>Service request source
METeOR: 679552</t>
  </si>
  <si>
    <t>Area of usual residence SA2
METeOR: 659725</t>
  </si>
  <si>
    <t>Country of Birth
METeOR: 659454</t>
  </si>
  <si>
    <t>Sex
METeOR: 635126</t>
  </si>
  <si>
    <t xml:space="preserve">Use NHDD/METeOR definition.
The sex of the patient:
1 - male
2 - female
3 - other
9 - not stated / inadequately described
</t>
  </si>
  <si>
    <t xml:space="preserve">State Record Identifier
METeOR: 679557
</t>
  </si>
  <si>
    <r>
      <t>Critical error</t>
    </r>
    <r>
      <rPr>
        <sz val="10"/>
        <rFont val="Arial"/>
        <family val="2"/>
      </rPr>
      <t xml:space="preserve"> if not blank and Care type not 5</t>
    </r>
    <r>
      <rPr>
        <b/>
        <sz val="10"/>
        <rFont val="Arial"/>
        <family val="2"/>
      </rPr>
      <t xml:space="preserve">
Critical error</t>
    </r>
    <r>
      <rPr>
        <sz val="10"/>
        <rFont val="Arial"/>
        <family val="2"/>
      </rPr>
      <t xml:space="preserve"> if blank and Care type is 5
</t>
    </r>
  </si>
  <si>
    <t>NWAU20</t>
  </si>
  <si>
    <t xml:space="preserve">Calculated NWAU20
Format NNNN.NNNN (up to 4 decimal places)
</t>
  </si>
  <si>
    <t>Service request received date
METeOR: 400713</t>
  </si>
  <si>
    <t xml:space="preserve">Use NHDD/METeOR definition.
The country in which the patient was born.
Value based on the Standard Australian Classification of Countries (SACC) (2016)
Supplementary value(s): 
0000 - Inadequately Described
0001 - At Sea
0003 - Not Stated
0004 - Unknown (for use in economic statistics: the destination or origin of the goods is unknown)
0005 - Unidentified (for use in economic statistics: the country reported on import/export documentation is not recognised)
(right justified zero filled)
</t>
  </si>
  <si>
    <r>
      <t xml:space="preserve">Use NHDD/METeOR definition.  
The postcode relates to the patient’s area of usual residence.    
0097 - Not applicable (e.g. Overseas, No fixed address)
0098 - Unknown </t>
    </r>
    <r>
      <rPr>
        <i/>
        <sz val="10"/>
        <rFont val="Arial"/>
        <family val="2"/>
      </rPr>
      <t xml:space="preserve"> 
</t>
    </r>
    <r>
      <rPr>
        <sz val="10"/>
        <rFont val="Arial"/>
        <family val="2"/>
      </rPr>
      <t>0099 - Not stated/inadequately described</t>
    </r>
    <r>
      <rPr>
        <i/>
        <sz val="10"/>
        <rFont val="Arial"/>
        <family val="2"/>
      </rPr>
      <t xml:space="preserve">  
</t>
    </r>
    <r>
      <rPr>
        <sz val="10"/>
        <rFont val="Arial"/>
        <family val="2"/>
      </rPr>
      <t xml:space="preserve">(right justified zero filled)
</t>
    </r>
  </si>
  <si>
    <t xml:space="preserve">Calculated NWAU21
Format NNNN.NNNN (up to 4 decimal places)
</t>
  </si>
  <si>
    <t>NWAU21</t>
  </si>
  <si>
    <t xml:space="preserve">Use NHDD/METeOR definition.
Format DDMMYYYY (zero filled)
E.g. 3rd March 1927 would be 03031927
Age is unlikely to be greater than 117 years old      
Date of Birth cannot be later than the end of the supplied quarter (e.g Dec quarter later than 31st Dec)                                                                                                                                                                                                                                                                                                                                                              </t>
  </si>
  <si>
    <r>
      <rPr>
        <b/>
        <sz val="10"/>
        <rFont val="Arial"/>
        <family val="2"/>
      </rPr>
      <t>Warning</t>
    </r>
    <r>
      <rPr>
        <sz val="10"/>
        <rFont val="Arial"/>
        <family val="2"/>
      </rPr>
      <t xml:space="preserve"> if blank or codes not in specified list.</t>
    </r>
  </si>
  <si>
    <r>
      <t xml:space="preserve">Critical error </t>
    </r>
    <r>
      <rPr>
        <sz val="10"/>
        <rFont val="Arial"/>
        <family val="2"/>
      </rPr>
      <t>if not blank and non-numeric</t>
    </r>
  </si>
  <si>
    <t>F006
E006.0
E006.1</t>
  </si>
  <si>
    <r>
      <t>Fatal error</t>
    </r>
    <r>
      <rPr>
        <sz val="10"/>
        <rFont val="Arial"/>
        <family val="2"/>
      </rPr>
      <t xml:space="preserve"> if not 01, 02, 03, 04, 05, 06, 07, 08, 09, 10, 11, 12, 13, 88 or 98
</t>
    </r>
    <r>
      <rPr>
        <b/>
        <sz val="10"/>
        <color indexed="10"/>
        <rFont val="Arial"/>
        <family val="2"/>
      </rPr>
      <t/>
    </r>
  </si>
  <si>
    <t xml:space="preserve">F010
</t>
  </si>
  <si>
    <r>
      <t>Fatal error</t>
    </r>
    <r>
      <rPr>
        <sz val="10"/>
        <rFont val="Arial"/>
        <family val="2"/>
      </rPr>
      <t xml:space="preserve"> if not 1, 2, 3, 4, 5 or 8</t>
    </r>
  </si>
  <si>
    <t xml:space="preserve">F011
</t>
  </si>
  <si>
    <r>
      <t>Fatal error</t>
    </r>
    <r>
      <rPr>
        <sz val="10"/>
        <rFont val="Arial"/>
        <family val="2"/>
      </rPr>
      <t xml:space="preserve"> if not in Tier 2 list</t>
    </r>
  </si>
  <si>
    <r>
      <t>Warning</t>
    </r>
    <r>
      <rPr>
        <sz val="10"/>
        <rFont val="Arial"/>
        <family val="2"/>
      </rPr>
      <t xml:space="preserve"> if Country of Birth does not match SACC country codes or if Country of Birth is (1600, 0701-0705, 0708-0747, 0000)
</t>
    </r>
    <r>
      <rPr>
        <b/>
        <sz val="10"/>
        <rFont val="Arial"/>
        <family val="2"/>
      </rPr>
      <t/>
    </r>
  </si>
  <si>
    <r>
      <rPr>
        <b/>
        <sz val="10"/>
        <rFont val="Arial"/>
        <family val="2"/>
      </rPr>
      <t>Fatal error</t>
    </r>
    <r>
      <rPr>
        <sz val="10"/>
        <rFont val="Arial"/>
        <family val="2"/>
      </rPr>
      <t xml:space="preserve"> if not (1, 2, 3, 4 or 9)
</t>
    </r>
    <r>
      <rPr>
        <b/>
        <sz val="10"/>
        <rFont val="Arial"/>
        <family val="2"/>
      </rPr>
      <t xml:space="preserve">Warning </t>
    </r>
    <r>
      <rPr>
        <sz val="10"/>
        <rFont val="Arial"/>
        <family val="2"/>
      </rPr>
      <t>if value is 9</t>
    </r>
  </si>
  <si>
    <t xml:space="preserve">E013
 W013
</t>
  </si>
  <si>
    <r>
      <t>Critical error</t>
    </r>
    <r>
      <rPr>
        <sz val="10"/>
        <rFont val="Arial"/>
        <family val="2"/>
      </rPr>
      <t xml:space="preserve"> if not (1, 2, 3 or 9)
</t>
    </r>
    <r>
      <rPr>
        <b/>
        <sz val="10"/>
        <rFont val="Arial"/>
        <family val="2"/>
      </rPr>
      <t>Warning</t>
    </r>
    <r>
      <rPr>
        <sz val="10"/>
        <rFont val="Arial"/>
        <family val="2"/>
      </rPr>
      <t xml:space="preserve"> if value is 9
</t>
    </r>
  </si>
  <si>
    <t>E005
W005</t>
  </si>
  <si>
    <r>
      <t xml:space="preserve">Critical error </t>
    </r>
    <r>
      <rPr>
        <sz val="10"/>
        <rFont val="Arial"/>
        <family val="2"/>
      </rPr>
      <t>if blank or if code not in LHN list</t>
    </r>
    <r>
      <rPr>
        <b/>
        <sz val="10"/>
        <rFont val="Arial"/>
        <family val="2"/>
      </rPr>
      <t xml:space="preserve">
</t>
    </r>
  </si>
  <si>
    <t xml:space="preserve">E003
</t>
  </si>
  <si>
    <r>
      <t>Critical error</t>
    </r>
    <r>
      <rPr>
        <sz val="10"/>
        <rFont val="Arial"/>
        <family val="2"/>
      </rPr>
      <t xml:space="preserve"> if blank
</t>
    </r>
    <r>
      <rPr>
        <b/>
        <sz val="10"/>
        <rFont val="Arial"/>
        <family val="2"/>
      </rPr>
      <t>Warning</t>
    </r>
    <r>
      <rPr>
        <sz val="10"/>
        <rFont val="Arial"/>
        <family val="2"/>
      </rPr>
      <t xml:space="preserve"> if all digits are zero
</t>
    </r>
  </si>
  <si>
    <t>E004
W004</t>
  </si>
  <si>
    <t xml:space="preserve">F008
W008
</t>
  </si>
  <si>
    <r>
      <t>Critical error</t>
    </r>
    <r>
      <rPr>
        <sz val="10"/>
        <rFont val="Arial"/>
        <family val="2"/>
      </rPr>
      <t xml:space="preserve"> if not 1.1, 1.2, 1.3, 2.0, 3.1, 3.2, 3.3, 4.0 or 9.9
</t>
    </r>
    <r>
      <rPr>
        <b/>
        <sz val="10"/>
        <rFont val="Arial"/>
        <family val="2"/>
      </rPr>
      <t>Warning</t>
    </r>
    <r>
      <rPr>
        <sz val="10"/>
        <rFont val="Arial"/>
        <family val="2"/>
      </rPr>
      <t xml:space="preserve"> if 9.9 and Service request received date is not blank</t>
    </r>
  </si>
  <si>
    <r>
      <t xml:space="preserve">Critical error </t>
    </r>
    <r>
      <rPr>
        <sz val="10"/>
        <rFont val="Arial"/>
        <family val="2"/>
      </rPr>
      <t>if present and Establishment ID not in list of Establishment IDs for the public hospital establishment data and establishment sector is 1, or 4</t>
    </r>
    <r>
      <rPr>
        <b/>
        <sz val="10"/>
        <rFont val="Arial"/>
        <family val="2"/>
      </rPr>
      <t xml:space="preserve">
Critical error </t>
    </r>
    <r>
      <rPr>
        <sz val="10"/>
        <rFont val="Arial"/>
        <family val="2"/>
      </rPr>
      <t>if present and state identifier not 1, 2, 3, 4, 5, 6, 7, 8 or 9</t>
    </r>
    <r>
      <rPr>
        <b/>
        <sz val="10"/>
        <rFont val="Arial"/>
        <family val="2"/>
      </rPr>
      <t xml:space="preserve">
Critical error </t>
    </r>
    <r>
      <rPr>
        <sz val="10"/>
        <rFont val="Arial"/>
        <family val="2"/>
      </rPr>
      <t>if present and not State+99999999 and establishment sector is not 1, 2, 4 or 5</t>
    </r>
    <r>
      <rPr>
        <b/>
        <sz val="10"/>
        <rFont val="Arial"/>
        <family val="2"/>
      </rPr>
      <t xml:space="preserve">
Critical error </t>
    </r>
    <r>
      <rPr>
        <sz val="10"/>
        <rFont val="Arial"/>
        <family val="2"/>
      </rPr>
      <t>if present and establishment number is zero and establishment sector is 1 or 4</t>
    </r>
    <r>
      <rPr>
        <b/>
        <sz val="10"/>
        <rFont val="Arial"/>
        <family val="2"/>
      </rPr>
      <t xml:space="preserve">
Warning </t>
    </r>
    <r>
      <rPr>
        <sz val="10"/>
        <rFont val="Arial"/>
        <family val="2"/>
      </rPr>
      <t>if present and region is not right-justified and zero filled.</t>
    </r>
    <r>
      <rPr>
        <b/>
        <sz val="10"/>
        <rFont val="Arial"/>
        <family val="2"/>
      </rPr>
      <t xml:space="preserve">
Warning </t>
    </r>
    <r>
      <rPr>
        <sz val="10"/>
        <rFont val="Arial"/>
        <family val="2"/>
      </rPr>
      <t>if present and establishment number is not right-justified and zero filled.</t>
    </r>
    <r>
      <rPr>
        <b/>
        <sz val="10"/>
        <rFont val="Arial"/>
        <family val="2"/>
      </rPr>
      <t xml:space="preserve">
</t>
    </r>
  </si>
  <si>
    <t xml:space="preserve">E002.0
E002.1
E002.2
E002.3
W002.0
W002.1
</t>
  </si>
  <si>
    <t>COVID-19 response</t>
  </si>
  <si>
    <t>COVID-19 response diagnostics</t>
  </si>
  <si>
    <t>Local Hospital Network Identifier
METeOR: 727029</t>
  </si>
  <si>
    <t xml:space="preserve">Use NHDD/METeOR definition.
1 - In person
2 - Telephone
3 - Videoconference
4 - Electronic mail / messaging 
5 - Postal/courier service 
6 - Patient self-administered 
7 - Non-client event 
8 - Other 
</t>
  </si>
  <si>
    <r>
      <t>Critical error</t>
    </r>
    <r>
      <rPr>
        <sz val="10"/>
        <rFont val="Arial"/>
        <family val="2"/>
      </rPr>
      <t xml:space="preserve"> if not 1, 2, 3, 4, 5, 6, 7 or 8</t>
    </r>
    <r>
      <rPr>
        <b/>
        <sz val="10"/>
        <rFont val="Arial"/>
        <family val="2"/>
      </rPr>
      <t xml:space="preserve">
Warning</t>
    </r>
    <r>
      <rPr>
        <sz val="10"/>
        <rFont val="Arial"/>
        <family val="2"/>
      </rPr>
      <t xml:space="preserve"> if 4, 5, 6, 7 or 8</t>
    </r>
  </si>
  <si>
    <t>2021-22 Q1</t>
  </si>
  <si>
    <t>ABF Non-Admitted Patient Care Patient Level - 2021-22 Data Request Specifications and Edits for Sep 2021, Dec 2021, Mar 2022 &amp; Jun 2022</t>
  </si>
  <si>
    <t>2021-22 Q2</t>
  </si>
  <si>
    <t>2021-22 Q3</t>
  </si>
  <si>
    <t>2021-22 Q4</t>
  </si>
  <si>
    <t>Eg. file should be named as “ABF_NAP_WA_212202” for the 2021-22 Q2 Non-admitted Care patient level data from Western Australia.</t>
  </si>
  <si>
    <r>
      <t xml:space="preserve">The scope of this dataset is non-admitted patient service events involving non-admitted patients provided by:
• public hospitals 
• Local Hospital Networks 
• other public hospital services that are managed by a state or territory health authority and are included in the General list of in-scope public hospital services, which have been developed under the National Health Reform Agreement (2011).
This also includes all in scope services contracted by a public hospital, Local Hospital Network or jurisdiction regardless of the physical location of the contracting public hospital, Local Hospital Network or jurisdiction, or the location where the services are delivered. The NBEDS is intended to capture instances of service provision from the point of view of the patient. 
This includes all arrangements made to deliver non-admitted patient service events to non-admitted patients:
• irrespective of location (includes on-campus and off-campus), whose treatment has been funded through the jurisdictional health authority, Local Hospital Network or hospital, regardless of the source from which the entity derives these funds. In particular, Department of Veterans' Affairs, compensable and other patients funded through the hospital (including Medicare ineligible patients) are included; and 
• regardless of setting or mode
Excluded from the scope are all services covered by:
• the Admitted patient care NMDS, 
• the Non-admitted patient emergency department care NMDS, e.g. all non-admitted services provided to admitted patients or emergency department patients are excluded; 
• the Community mental health care NMDS; and 
• service events which deliver non-clinical care, e.g. activities such as home cleaning, meals on wheels or home maintenance.
For further details, refer to the Non-admitted patient NBEDS 2020-21 (METeOR ID: 727331)
Data is to be supplied on a financial year-to-date basis (i.e. December quarter submission includes all records serviced from 1 July 2021 to 31 December 2021 and is due on 31 March 2022). For additional details please refer to the 3 Year Data Plan or the Data Request letter.
</t>
    </r>
    <r>
      <rPr>
        <b/>
        <i/>
        <sz val="12"/>
        <rFont val="Arial"/>
        <family val="2"/>
      </rPr>
      <t>IHPA is moving to patient level reporting for non-admitted care. The patient level NBEDS is used as the primary data collection and the aggregate collection being used for service events not able to be reported at the patient level.</t>
    </r>
    <r>
      <rPr>
        <i/>
        <sz val="12"/>
        <rFont val="Arial"/>
        <family val="2"/>
      </rPr>
      <t xml:space="preserve">
Please note file submissions with fatal errors will be rejected from the submission process.The submission file is required in .csv format.</t>
    </r>
  </si>
  <si>
    <t>Group session indicator
METeOR: 730453</t>
  </si>
  <si>
    <r>
      <t>Critical error</t>
    </r>
    <r>
      <rPr>
        <sz val="10"/>
        <rFont val="Arial"/>
        <family val="2"/>
      </rPr>
      <t xml:space="preserve"> if not 1, 2, 7 or 9
</t>
    </r>
    <r>
      <rPr>
        <b/>
        <sz val="10"/>
        <rFont val="Arial"/>
        <family val="2"/>
      </rPr>
      <t>Warning</t>
    </r>
    <r>
      <rPr>
        <sz val="10"/>
        <rFont val="Arial"/>
        <family val="2"/>
      </rPr>
      <t xml:space="preserve"> if 9</t>
    </r>
  </si>
  <si>
    <t xml:space="preserve">Use NHDD/METeOR definition.
1 - Rehabilitation care
2 - Palliative care
3 - Geriatric evaluation and management (GEM)
4 - Psychogeriatric care
5 - Mental health care
8 - Other care
</t>
  </si>
  <si>
    <t>First service event indicator
METeOR: 596610</t>
  </si>
  <si>
    <t>E026</t>
  </si>
  <si>
    <t xml:space="preserve">Indicator of which quarter the record belongs to based on service date.  
Concatenation of the first 3 characters of the last month of the quarter, and year (no space in-between)
Format MMMYYYY
Options are:
SEP2021 - data of quarter from 1 July 2021 to 30 September 2021
DEC2021 - data of quarter from 1 July 2021 to 31 December 2021
MAR2022 - data of quarter from 1 July 2021 to 31 March 2022
JUN2022 - data of quarter from 1 July 2021 to 30 June 2022
</t>
  </si>
  <si>
    <t>NWAU22</t>
  </si>
  <si>
    <t xml:space="preserve">Calculated NWAU22
Format NNNN.NNNN (up to 4 decimal places)
</t>
  </si>
  <si>
    <t>Multiple health care provider indicator
METeOR: 727749</t>
  </si>
  <si>
    <r>
      <t>Critical error</t>
    </r>
    <r>
      <rPr>
        <sz val="10"/>
        <rFont val="Arial"/>
        <family val="2"/>
      </rPr>
      <t xml:space="preserve"> if not 1, 2, 7 or 9
</t>
    </r>
    <r>
      <rPr>
        <b/>
        <sz val="10"/>
        <rFont val="Arial"/>
        <family val="2"/>
      </rPr>
      <t>Critical error</t>
    </r>
    <r>
      <rPr>
        <sz val="10"/>
        <rFont val="Arial"/>
        <family val="2"/>
      </rPr>
      <t xml:space="preserve"> if 2 and Tier 2 class is (20.56 or 40.62)
</t>
    </r>
    <r>
      <rPr>
        <b/>
        <sz val="10"/>
        <rFont val="Arial"/>
        <family val="2"/>
      </rPr>
      <t xml:space="preserve">
Warning</t>
    </r>
    <r>
      <rPr>
        <sz val="10"/>
        <rFont val="Arial"/>
        <family val="2"/>
      </rPr>
      <t xml:space="preserve"> if 9</t>
    </r>
  </si>
  <si>
    <t xml:space="preserve">Use NHDD/METeOR definition.
1 - Yes
2 - No
7 - Not applicable
9 - Not stated / inadequately described
</t>
  </si>
  <si>
    <t>V7.0  2021-22</t>
  </si>
  <si>
    <t>Service request issue date
METeOR: 596448</t>
  </si>
  <si>
    <r>
      <t>Fatal error</t>
    </r>
    <r>
      <rPr>
        <sz val="10"/>
        <rFont val="Arial"/>
        <family val="2"/>
      </rPr>
      <t xml:space="preserve"> if not in format DDMMYYYY
</t>
    </r>
    <r>
      <rPr>
        <b/>
        <sz val="10"/>
        <rFont val="Arial"/>
        <family val="2"/>
      </rPr>
      <t>Fatal error</t>
    </r>
    <r>
      <rPr>
        <sz val="10"/>
        <rFont val="Arial"/>
        <family val="2"/>
      </rPr>
      <t xml:space="preserve"> if value &gt; the end date of reference period
  </t>
    </r>
    <r>
      <rPr>
        <b/>
        <sz val="10"/>
        <rFont val="Arial"/>
        <family val="2"/>
      </rPr>
      <t xml:space="preserve">
Fatal error </t>
    </r>
    <r>
      <rPr>
        <sz val="10"/>
        <rFont val="Arial"/>
        <family val="2"/>
      </rPr>
      <t xml:space="preserve">if  value &lt; the start date of financial year  </t>
    </r>
    <r>
      <rPr>
        <b/>
        <sz val="10"/>
        <rFont val="Arial"/>
        <family val="2"/>
      </rPr>
      <t xml:space="preserve"> </t>
    </r>
    <r>
      <rPr>
        <sz val="10"/>
        <rFont val="Arial"/>
        <family val="2"/>
      </rPr>
      <t xml:space="preserve">
</t>
    </r>
    <r>
      <rPr>
        <b/>
        <sz val="10"/>
        <rFont val="Arial"/>
        <family val="2"/>
      </rPr>
      <t xml:space="preserve">
Warning </t>
    </r>
    <r>
      <rPr>
        <sz val="10"/>
        <rFont val="Arial"/>
        <family val="2"/>
      </rPr>
      <t xml:space="preserve">if Service request received date &gt; Service date
</t>
    </r>
  </si>
  <si>
    <r>
      <t xml:space="preserve">Critical error </t>
    </r>
    <r>
      <rPr>
        <sz val="10"/>
        <rFont val="Arial"/>
        <family val="2"/>
      </rPr>
      <t>if not in format DDMMYYY</t>
    </r>
    <r>
      <rPr>
        <b/>
        <sz val="10"/>
        <rFont val="Arial"/>
        <family val="2"/>
      </rPr>
      <t xml:space="preserve">
Critical error </t>
    </r>
    <r>
      <rPr>
        <sz val="10"/>
        <rFont val="Arial"/>
        <family val="2"/>
      </rPr>
      <t xml:space="preserve">if service request &gt; the end date of reference period
</t>
    </r>
  </si>
  <si>
    <r>
      <t xml:space="preserve">Critical error </t>
    </r>
    <r>
      <rPr>
        <sz val="10"/>
        <rFont val="Arial"/>
        <family val="2"/>
      </rPr>
      <t>if not in format DDMMYYY</t>
    </r>
    <r>
      <rPr>
        <b/>
        <sz val="10"/>
        <rFont val="Arial"/>
        <family val="2"/>
      </rPr>
      <t xml:space="preserve">
Critical error</t>
    </r>
    <r>
      <rPr>
        <sz val="10"/>
        <rFont val="Arial"/>
        <family val="2"/>
      </rPr>
      <t xml:space="preserve"> if service request &gt; the end date of reference period
</t>
    </r>
    <r>
      <rPr>
        <b/>
        <sz val="10"/>
        <rFont val="Arial"/>
        <family val="2"/>
      </rPr>
      <t xml:space="preserve">
Critical error</t>
    </r>
    <r>
      <rPr>
        <sz val="10"/>
        <rFont val="Arial"/>
        <family val="2"/>
      </rPr>
      <t xml:space="preserve"> if Service request issue date &gt; Service request received date</t>
    </r>
  </si>
  <si>
    <t>Service delivery setting
METeOR: 730444</t>
  </si>
  <si>
    <t xml:space="preserve">Use NHDD/METeOR definition.
1 - On the hospital campus of the healthcare provider
2 - Off the hospital campus of the healthcare provider
7 - Not applicable
</t>
  </si>
  <si>
    <r>
      <t>Critical error</t>
    </r>
    <r>
      <rPr>
        <sz val="10"/>
        <rFont val="Arial"/>
        <family val="2"/>
      </rPr>
      <t xml:space="preserve"> if not 1, 2 or 7</t>
    </r>
  </si>
  <si>
    <t>Service date
METeOR: 680434</t>
  </si>
  <si>
    <t>E015.0
E015.1
E015.2</t>
  </si>
  <si>
    <t xml:space="preserve">E016
W016
</t>
  </si>
  <si>
    <t>F017.0
F017.1
F017.2
W017</t>
  </si>
  <si>
    <t>E018
W018</t>
  </si>
  <si>
    <t>F019</t>
  </si>
  <si>
    <t>E020.0
E020.1
W020</t>
  </si>
  <si>
    <t xml:space="preserve">E021.0
W021.1
</t>
  </si>
  <si>
    <t xml:space="preserve">E023.0
E023.1
</t>
  </si>
  <si>
    <t>W024</t>
  </si>
  <si>
    <t>E027</t>
  </si>
  <si>
    <r>
      <t xml:space="preserve">Fatal error </t>
    </r>
    <r>
      <rPr>
        <sz val="10"/>
        <rFont val="Arial"/>
        <family val="2"/>
      </rPr>
      <t xml:space="preserve">if not blank and Date of Birth is not in format DDMMYYYY
                                                                                                                                                                                                                                                                                                                                                                                                                                                                                                                                                                                                                                                                                                                                                                                                                                                                                                                                                                                                                                                                                                                                                   </t>
    </r>
    <r>
      <rPr>
        <b/>
        <sz val="10"/>
        <rFont val="Arial"/>
        <family val="2"/>
      </rPr>
      <t xml:space="preserve">Critical error </t>
    </r>
    <r>
      <rPr>
        <sz val="10"/>
        <rFont val="Arial"/>
        <family val="2"/>
      </rPr>
      <t xml:space="preserve">if value &gt; the end date of reference period
(e.g. Dec quarter 2021 error if value &gt; 31 Dec 2021)   
</t>
    </r>
    <r>
      <rPr>
        <b/>
        <sz val="10"/>
        <rFont val="Arial"/>
        <family val="2"/>
      </rPr>
      <t>Critical error</t>
    </r>
    <r>
      <rPr>
        <sz val="10"/>
        <rFont val="Arial"/>
        <family val="2"/>
      </rPr>
      <t xml:space="preserve"> if Date of Birth &lt; 01 January 1900 </t>
    </r>
  </si>
  <si>
    <t xml:space="preserve">Use NHDD/METeOR definition.  
01 - Health service budget (not covered elsewhere) 
02 - Health service budget (due to eligibility for Reciprocal Health Care Agreement) 
03 - Health service budget (no charge raised due to hospital decision) 
04 - Department of Veterans' Affairs 
05 - Department of Defence 
06 - Correctional facility 
07 - Medicare Benefits Schedule
08 - Other hospital or public authority (contracted care) 
09 - Private health insurance 
10 - Worker's compensation 
11 - Motor vehicle third party personal claim 
12 - Other compensation (e.g. public liability, common law, medical negligence) 
13 - Self-funded 
88 - Other funding source 
Supplementary value(s):
98 - Not known
Unknown funding source (98) should be reported for the multidisciplinary case conference classes (20.56 and 40.62) if the service event was funded from different sources.
</t>
  </si>
  <si>
    <t xml:space="preserve">Use NHDD/METeOR definition.
Format DDMMYYYY (zero filled)
E.g. 3rd March 2022 would be 03032022
The service date cannot be later than that the end of the reference period (e.g Dec quarter later than 31st Dec) or earlier than the beginning of the financial year (e.g before 1st July) 
</t>
  </si>
  <si>
    <t xml:space="preserve">Use NHDD/METeOR definition.
Format DDMMYYYY (zero filled)
E.g. 3rd March 2022 would be 03032022
The service request cannot be later than that the end of the supplied quarter (e.g Dec quarter later than 31st Dec) 
</t>
  </si>
  <si>
    <t>Use NHDD/METeOR definition.
Concatenation of:
N(1): Australian state/territory identifier (METeOR 720081)
   1 - New South Wales
   2 - Victoria
   3 - Queensland
   4 - South Australia
   5 - Western Australia
   6 - Tasmania
   7 - Northern Territory
   8 - Australian Capital Territory
   9 - Other territories (Cocos (Keeling) Islands, Christmas Island and 
        Jervis Bay Territory)
N(1): establishment sector (METeOR 269977)
   1 - public (excluding psychiatric hospitals)
   2 - private (excluding free-standing day hospital 
        facilities) 
   4 - public psychiatric
   5 - private free-standing day hospital facility  
A(2): region identifier (METeOR 269940)
Values as specified by individual state/territory
(Note region must be right-justified and zero filled.)
A(5): establishment number (METeOR 269975)                                                                                                                                                    (Note establishment number must be right-justified and zero filled)
State+99999999 if the service was provided at local hospital network or jurisdictional health authority level , eg 199999999 in NSW, 299999999 in Vic,…, 899999999 in ACT</t>
  </si>
  <si>
    <t>Non-admitted service type (Tier 2 v7.0)
METeOR: 733027</t>
  </si>
  <si>
    <t>Mental health episode identifier
METeOR: 730816</t>
  </si>
  <si>
    <t>Chronic pain management</t>
  </si>
  <si>
    <t xml:space="preserve">Tier 2 class list in Worksheet Tier 2 Version 7.0
Format NN.NN (left justified and with decimal point)
To be reported only if there are count of service events for the clinic type.
</t>
  </si>
  <si>
    <t>Non-admitted patient service delivery mode
METeOR: 732562</t>
  </si>
  <si>
    <t>COVID-19 Vaccination</t>
  </si>
  <si>
    <t>Use NHDD/METeOR definition. 
1 - Yes
2 - No
9 - Not stated / inadequately described</t>
  </si>
  <si>
    <t xml:space="preserve">E022
W022
</t>
  </si>
  <si>
    <r>
      <t xml:space="preserve">Critical error </t>
    </r>
    <r>
      <rPr>
        <sz val="10"/>
        <rFont val="Arial"/>
        <family val="2"/>
      </rPr>
      <t xml:space="preserve">if not 1 or 2
</t>
    </r>
    <r>
      <rPr>
        <b/>
        <sz val="10"/>
        <rFont val="Arial"/>
        <family val="2"/>
      </rPr>
      <t>Warning</t>
    </r>
    <r>
      <rPr>
        <sz val="10"/>
        <rFont val="Arial"/>
        <family val="2"/>
      </rPr>
      <t xml:space="preserve"> if 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</si>
</sst>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i/>
      <sz val="10"/>
      <name val="Arial"/>
      <family val="2"/>
    </font>
    <font>
      <sz val="8"/>
      <name val="Arial"/>
      <family val="2"/>
    </font>
    <font>
      <b/>
      <sz val="12"/>
      <name val="Arial"/>
      <family val="2"/>
    </font>
    <font>
      <sz val="10"/>
      <color indexed="10"/>
      <name val="Arial"/>
      <family val="2"/>
    </font>
    <font>
      <b/>
      <sz val="10"/>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u/>
      <sz val="11"/>
      <color theme="10"/>
      <name val="Calibri"/>
      <family val="2"/>
      <scheme val="minor"/>
    </font>
    <font>
      <sz val="11"/>
      <name val="Calibri"/>
      <family val="2"/>
      <scheme val="minor"/>
    </font>
    <font>
      <b/>
      <sz val="10"/>
      <color rgb="FFFF0000"/>
      <name val="Arial"/>
      <family val="2"/>
    </font>
    <font>
      <u/>
      <sz val="10"/>
      <name val="Arial"/>
      <family val="2"/>
    </font>
    <font>
      <i/>
      <sz val="12"/>
      <name val="Arial"/>
      <family val="2"/>
    </font>
    <font>
      <b/>
      <i/>
      <sz val="12"/>
      <name val="Arial"/>
      <family val="2"/>
    </font>
  </fonts>
  <fills count="4">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39994506668294322"/>
      </left>
      <right/>
      <top style="thin">
        <color theme="6" tint="0.39994506668294322"/>
      </top>
      <bottom style="thin">
        <color theme="6" tint="0.39994506668294322"/>
      </bottom>
      <diagonal/>
    </border>
    <border>
      <left/>
      <right style="thin">
        <color theme="6" tint="0.39994506668294322"/>
      </right>
      <top style="thin">
        <color theme="6" tint="0.39994506668294322"/>
      </top>
      <bottom style="thin">
        <color theme="6" tint="0.39994506668294322"/>
      </bottom>
      <diagonal/>
    </border>
    <border>
      <left style="thin">
        <color theme="6" tint="0.39994506668294322"/>
      </left>
      <right style="thin">
        <color theme="0"/>
      </right>
      <top style="thin">
        <color theme="6" tint="0.39994506668294322"/>
      </top>
      <bottom style="thin">
        <color theme="6" tint="0.39994506668294322"/>
      </bottom>
      <diagonal/>
    </border>
    <border>
      <left style="thin">
        <color theme="0"/>
      </left>
      <right style="thin">
        <color theme="6" tint="0.39994506668294322"/>
      </right>
      <top style="thin">
        <color theme="6" tint="0.39994506668294322"/>
      </top>
      <bottom style="thin">
        <color theme="6" tint="0.39994506668294322"/>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0" fontId="13" fillId="0" borderId="0"/>
    <xf numFmtId="0" fontId="4" fillId="0" borderId="0"/>
    <xf numFmtId="0" fontId="16" fillId="0" borderId="0" applyNumberFormat="0" applyFill="0" applyBorder="0" applyAlignment="0" applyProtection="0"/>
    <xf numFmtId="0" fontId="3" fillId="0" borderId="0"/>
    <xf numFmtId="0" fontId="6" fillId="0" borderId="0"/>
    <xf numFmtId="0" fontId="3" fillId="0" borderId="0"/>
    <xf numFmtId="0" fontId="3" fillId="0" borderId="0"/>
  </cellStyleXfs>
  <cellXfs count="75">
    <xf numFmtId="0" fontId="0" fillId="0" borderId="0" xfId="0"/>
    <xf numFmtId="0" fontId="6" fillId="0" borderId="0" xfId="0" applyFont="1"/>
    <xf numFmtId="0" fontId="6" fillId="0" borderId="0" xfId="0" applyFont="1" applyFill="1"/>
    <xf numFmtId="0" fontId="6" fillId="0" borderId="0" xfId="0" applyFont="1" applyFill="1" applyBorder="1"/>
    <xf numFmtId="0" fontId="6" fillId="0" borderId="0" xfId="0" applyFont="1" applyFill="1" applyAlignment="1">
      <alignment wrapText="1"/>
    </xf>
    <xf numFmtId="49" fontId="6" fillId="0" borderId="0" xfId="0" applyNumberFormat="1" applyFont="1" applyFill="1" applyAlignment="1">
      <alignment horizontal="center" vertical="top"/>
    </xf>
    <xf numFmtId="0" fontId="5" fillId="0" borderId="0" xfId="0" applyFont="1"/>
    <xf numFmtId="0" fontId="5" fillId="0" borderId="0" xfId="0" applyFont="1" applyBorder="1"/>
    <xf numFmtId="0" fontId="6" fillId="0" borderId="2" xfId="0" applyFont="1" applyBorder="1"/>
    <xf numFmtId="0" fontId="5" fillId="0" borderId="0" xfId="0" applyFont="1" applyFill="1" applyBorder="1"/>
    <xf numFmtId="0" fontId="0" fillId="0" borderId="0" xfId="0" applyFill="1"/>
    <xf numFmtId="0" fontId="5" fillId="0" borderId="0" xfId="0" applyFont="1" applyFill="1" applyBorder="1" applyAlignment="1"/>
    <xf numFmtId="0" fontId="17" fillId="3" borderId="7" xfId="3" applyNumberFormat="1" applyFont="1" applyFill="1" applyBorder="1" applyAlignment="1">
      <alignment horizontal="right" vertical="center" wrapText="1"/>
    </xf>
    <xf numFmtId="0" fontId="17" fillId="0" borderId="9" xfId="3" applyNumberFormat="1" applyFont="1" applyBorder="1" applyAlignment="1">
      <alignment horizontal="right" vertical="center" wrapText="1"/>
    </xf>
    <xf numFmtId="0" fontId="17" fillId="0" borderId="10" xfId="3" applyNumberFormat="1" applyFont="1" applyBorder="1" applyAlignment="1">
      <alignment vertical="center" wrapText="1"/>
    </xf>
    <xf numFmtId="0" fontId="17" fillId="0" borderId="7" xfId="3" applyNumberFormat="1" applyFont="1" applyBorder="1" applyAlignment="1">
      <alignment horizontal="right" vertical="center" wrapText="1"/>
    </xf>
    <xf numFmtId="0" fontId="6" fillId="0" borderId="6" xfId="0" applyFont="1" applyFill="1" applyBorder="1" applyAlignment="1">
      <alignment horizontal="center" vertical="top"/>
    </xf>
    <xf numFmtId="0" fontId="6" fillId="0" borderId="6" xfId="0" applyFont="1" applyFill="1" applyBorder="1"/>
    <xf numFmtId="0" fontId="6" fillId="0" borderId="5" xfId="0" applyFont="1" applyBorder="1"/>
    <xf numFmtId="0" fontId="5" fillId="0" borderId="12" xfId="0" applyFont="1" applyBorder="1"/>
    <xf numFmtId="0" fontId="5" fillId="0" borderId="13" xfId="0" applyFont="1" applyBorder="1"/>
    <xf numFmtId="0" fontId="6" fillId="0" borderId="14" xfId="0" applyFont="1" applyFill="1" applyBorder="1"/>
    <xf numFmtId="0" fontId="6" fillId="0" borderId="15" xfId="0" applyFont="1" applyBorder="1"/>
    <xf numFmtId="0" fontId="6" fillId="0" borderId="5" xfId="0" applyFont="1" applyBorder="1" applyAlignment="1">
      <alignment horizontal="left"/>
    </xf>
    <xf numFmtId="0" fontId="5" fillId="0" borderId="12" xfId="0" applyFont="1" applyFill="1" applyBorder="1"/>
    <xf numFmtId="0" fontId="6" fillId="0" borderId="15" xfId="0" applyFont="1" applyBorder="1" applyAlignment="1">
      <alignment horizontal="left"/>
    </xf>
    <xf numFmtId="0" fontId="6" fillId="0" borderId="2" xfId="0" applyFont="1" applyFill="1" applyBorder="1" applyAlignment="1">
      <alignment vertical="top" wrapText="1"/>
    </xf>
    <xf numFmtId="0" fontId="5" fillId="0" borderId="2" xfId="0" applyFont="1" applyFill="1" applyBorder="1" applyAlignment="1">
      <alignment horizontal="left" vertical="top" wrapText="1"/>
    </xf>
    <xf numFmtId="0" fontId="6" fillId="0" borderId="5" xfId="0" applyFont="1" applyFill="1" applyBorder="1" applyAlignment="1">
      <alignment horizontal="center" vertical="top" wrapText="1"/>
    </xf>
    <xf numFmtId="0" fontId="5" fillId="0" borderId="2" xfId="0" applyFont="1" applyFill="1" applyBorder="1" applyAlignment="1">
      <alignment vertical="top" wrapText="1"/>
    </xf>
    <xf numFmtId="0" fontId="6" fillId="0" borderId="2" xfId="0" applyFont="1" applyFill="1" applyBorder="1" applyAlignment="1">
      <alignment horizontal="center" vertical="top" wrapText="1"/>
    </xf>
    <xf numFmtId="0" fontId="18" fillId="0" borderId="0" xfId="0" applyFont="1" applyFill="1" applyBorder="1" applyAlignment="1"/>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3" xfId="0" applyFont="1" applyFill="1" applyBorder="1" applyAlignment="1">
      <alignment horizontal="center" vertical="top" wrapText="1"/>
    </xf>
    <xf numFmtId="0" fontId="6" fillId="0" borderId="0" xfId="0" applyFont="1" applyFill="1" applyBorder="1" applyAlignment="1">
      <alignment horizontal="center" vertical="justify"/>
    </xf>
    <xf numFmtId="0" fontId="6" fillId="0" borderId="0" xfId="0" applyFont="1" applyFill="1" applyBorder="1" applyAlignment="1">
      <alignment vertical="top" wrapText="1"/>
    </xf>
    <xf numFmtId="0" fontId="6" fillId="0" borderId="0" xfId="0" applyFont="1" applyFill="1" applyBorder="1" applyAlignment="1">
      <alignment horizontal="center" vertical="top" wrapText="1"/>
    </xf>
    <xf numFmtId="0" fontId="5" fillId="0" borderId="0" xfId="0" applyFont="1" applyFill="1" applyBorder="1" applyAlignment="1">
      <alignment vertical="top" wrapText="1"/>
    </xf>
    <xf numFmtId="0" fontId="6" fillId="0" borderId="0" xfId="0" applyFont="1" applyFill="1" applyBorder="1" applyAlignment="1">
      <alignment horizontal="center" vertical="top"/>
    </xf>
    <xf numFmtId="0" fontId="8" fillId="0" borderId="0" xfId="0" applyFont="1" applyFill="1" applyBorder="1" applyAlignment="1">
      <alignment horizontal="center" vertical="top" wrapText="1"/>
    </xf>
    <xf numFmtId="0" fontId="6" fillId="0" borderId="0" xfId="0" applyFont="1" applyFill="1" applyBorder="1" applyAlignment="1">
      <alignment horizontal="center"/>
    </xf>
    <xf numFmtId="0" fontId="6" fillId="0" borderId="0" xfId="0" applyFont="1" applyFill="1" applyBorder="1" applyAlignment="1">
      <alignment wrapText="1"/>
    </xf>
    <xf numFmtId="0" fontId="7" fillId="0" borderId="0" xfId="0" applyFont="1" applyFill="1" applyBorder="1"/>
    <xf numFmtId="0" fontId="6" fillId="0" borderId="0" xfId="0" applyFont="1" applyFill="1" applyAlignment="1">
      <alignment horizontal="center"/>
    </xf>
    <xf numFmtId="0" fontId="6" fillId="0" borderId="0" xfId="0" applyFont="1" applyFill="1" applyAlignment="1">
      <alignment horizontal="center" vertical="top"/>
    </xf>
    <xf numFmtId="0" fontId="2" fillId="3" borderId="8" xfId="2" applyFont="1" applyFill="1" applyBorder="1" applyAlignment="1">
      <alignment vertical="center" wrapText="1"/>
    </xf>
    <xf numFmtId="0" fontId="2" fillId="0" borderId="10" xfId="2" applyFont="1" applyBorder="1" applyAlignment="1">
      <alignment vertical="center" wrapText="1"/>
    </xf>
    <xf numFmtId="0" fontId="2" fillId="0" borderId="9" xfId="2" applyFont="1" applyBorder="1" applyAlignment="1">
      <alignment horizontal="right" vertical="center" wrapText="1"/>
    </xf>
    <xf numFmtId="0" fontId="2" fillId="0" borderId="8" xfId="2" applyFont="1" applyBorder="1" applyAlignment="1">
      <alignment vertical="center" wrapText="1"/>
    </xf>
    <xf numFmtId="0" fontId="6" fillId="0" borderId="2"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6" fillId="0" borderId="2" xfId="0" applyFont="1" applyFill="1" applyBorder="1" applyAlignment="1" applyProtection="1">
      <alignment vertical="top" wrapText="1"/>
      <protection locked="0"/>
    </xf>
    <xf numFmtId="0" fontId="5" fillId="0" borderId="2" xfId="0" applyFont="1" applyFill="1" applyBorder="1" applyAlignment="1" applyProtection="1">
      <alignment horizontal="left" vertical="top" wrapText="1"/>
      <protection locked="0"/>
    </xf>
    <xf numFmtId="0" fontId="19" fillId="0" borderId="6" xfId="0" applyFont="1" applyFill="1" applyBorder="1" applyAlignment="1">
      <alignment horizontal="center" vertical="top"/>
    </xf>
    <xf numFmtId="0" fontId="6" fillId="0" borderId="3" xfId="0" applyFont="1" applyFill="1" applyBorder="1" applyAlignment="1">
      <alignment horizontal="left" vertical="top" wrapText="1"/>
    </xf>
    <xf numFmtId="0" fontId="6" fillId="0" borderId="3" xfId="0" applyFont="1" applyFill="1" applyBorder="1" applyAlignment="1">
      <alignment horizontal="center" vertical="top" wrapText="1"/>
    </xf>
    <xf numFmtId="0" fontId="6" fillId="0" borderId="3" xfId="0" applyFont="1" applyFill="1" applyBorder="1" applyAlignment="1">
      <alignment vertical="top"/>
    </xf>
    <xf numFmtId="0" fontId="6" fillId="0" borderId="15" xfId="0" applyFont="1" applyFill="1" applyBorder="1" applyAlignment="1">
      <alignment horizontal="center" vertical="top" wrapText="1"/>
    </xf>
    <xf numFmtId="49" fontId="6" fillId="0" borderId="5" xfId="0" applyNumberFormat="1" applyFont="1" applyFill="1" applyBorder="1" applyAlignment="1">
      <alignment horizontal="center" vertical="top" wrapText="1"/>
    </xf>
    <xf numFmtId="0" fontId="6" fillId="0" borderId="3" xfId="0" applyFont="1" applyFill="1" applyBorder="1" applyAlignment="1">
      <alignment vertical="top" wrapText="1"/>
    </xf>
    <xf numFmtId="0" fontId="5" fillId="0" borderId="3" xfId="0" applyFont="1" applyFill="1" applyBorder="1" applyAlignment="1">
      <alignment vertical="top" wrapText="1"/>
    </xf>
    <xf numFmtId="49" fontId="6" fillId="0" borderId="15" xfId="0" applyNumberFormat="1" applyFont="1" applyFill="1" applyBorder="1" applyAlignment="1">
      <alignment horizontal="center" vertical="top" wrapText="1"/>
    </xf>
    <xf numFmtId="0" fontId="6" fillId="0" borderId="5" xfId="0" applyFont="1" applyFill="1" applyBorder="1" applyAlignment="1" applyProtection="1">
      <alignment horizontal="center" vertical="top" wrapText="1"/>
      <protection locked="0"/>
    </xf>
    <xf numFmtId="0" fontId="0" fillId="0" borderId="6" xfId="0" applyFont="1" applyFill="1" applyBorder="1" applyAlignment="1">
      <alignment horizontal="center" vertical="top"/>
    </xf>
    <xf numFmtId="0" fontId="0" fillId="0" borderId="2" xfId="0" applyFont="1" applyFill="1" applyBorder="1" applyAlignment="1" applyProtection="1">
      <alignment vertical="top" wrapText="1"/>
      <protection locked="0"/>
    </xf>
    <xf numFmtId="0" fontId="0" fillId="0" borderId="2" xfId="0" applyFont="1" applyFill="1" applyBorder="1" applyAlignment="1" applyProtection="1">
      <alignment horizontal="center" vertical="top" wrapText="1"/>
      <protection locked="0"/>
    </xf>
    <xf numFmtId="0" fontId="1" fillId="3" borderId="8" xfId="2" applyFont="1" applyFill="1" applyBorder="1" applyAlignment="1">
      <alignment vertical="center" wrapText="1"/>
    </xf>
    <xf numFmtId="0" fontId="10" fillId="0" borderId="4" xfId="0" applyFont="1" applyFill="1" applyBorder="1" applyAlignment="1">
      <alignment horizontal="center" vertical="center"/>
    </xf>
    <xf numFmtId="0" fontId="20" fillId="0" borderId="1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5" fillId="2" borderId="7" xfId="2" applyFont="1" applyFill="1" applyBorder="1" applyAlignment="1">
      <alignment horizontal="left" vertical="center" wrapText="1"/>
    </xf>
    <xf numFmtId="0" fontId="15" fillId="2" borderId="8" xfId="2" applyFont="1" applyFill="1" applyBorder="1" applyAlignment="1">
      <alignment horizontal="left" vertical="center" wrapText="1"/>
    </xf>
    <xf numFmtId="0" fontId="14" fillId="0" borderId="7" xfId="2" applyFont="1" applyBorder="1" applyAlignment="1">
      <alignment horizontal="left" vertical="center" wrapText="1"/>
    </xf>
    <xf numFmtId="0" fontId="14" fillId="0" borderId="8" xfId="2" applyFont="1" applyBorder="1" applyAlignment="1">
      <alignment horizontal="left" vertical="center" wrapText="1"/>
    </xf>
  </cellXfs>
  <cellStyles count="8">
    <cellStyle name="Hyperlink" xfId="3" builtinId="8"/>
    <cellStyle name="Normal" xfId="0" builtinId="0"/>
    <cellStyle name="Normal 2" xfId="2"/>
    <cellStyle name="Normal 2 2" xfId="7"/>
    <cellStyle name="Normal 3" xfId="1"/>
    <cellStyle name="Normal 3 2" xfId="6"/>
    <cellStyle name="Normal 4" xfId="5"/>
    <cellStyle name="Normal 5" xfId="4"/>
  </cellStyles>
  <dxfs count="23">
    <dxf>
      <font>
        <b val="0"/>
        <i val="0"/>
        <strike val="0"/>
        <condense val="0"/>
        <extend val="0"/>
        <outline val="0"/>
        <shadow val="0"/>
        <u val="none"/>
        <vertAlign val="baseline"/>
        <sz val="10"/>
        <color auto="1"/>
        <name val="Arial"/>
        <scheme val="none"/>
      </font>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0"/>
        <color auto="1"/>
        <name val="Arial"/>
        <scheme val="none"/>
      </font>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0"/>
        <color auto="1"/>
        <name val="Arial"/>
        <scheme val="none"/>
      </font>
      <fill>
        <patternFill patternType="none">
          <fgColor indexed="64"/>
          <bgColor auto="1"/>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0"/>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3200400</xdr:colOff>
      <xdr:row>58</xdr:row>
      <xdr:rowOff>0</xdr:rowOff>
    </xdr:from>
    <xdr:to>
      <xdr:col>7</xdr:col>
      <xdr:colOff>0</xdr:colOff>
      <xdr:row>58</xdr:row>
      <xdr:rowOff>0</xdr:rowOff>
    </xdr:to>
    <xdr:sp macro="" textlink="">
      <xdr:nvSpPr>
        <xdr:cNvPr id="1407" name="Rectangle 3"/>
        <xdr:cNvSpPr>
          <a:spLocks noChangeArrowheads="1"/>
        </xdr:cNvSpPr>
      </xdr:nvSpPr>
      <xdr:spPr bwMode="auto">
        <a:xfrm flipV="1">
          <a:off x="6638925" y="49196625"/>
          <a:ext cx="66294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66</xdr:row>
      <xdr:rowOff>133350</xdr:rowOff>
    </xdr:from>
    <xdr:to>
      <xdr:col>0</xdr:col>
      <xdr:colOff>0</xdr:colOff>
      <xdr:row>69</xdr:row>
      <xdr:rowOff>28575</xdr:rowOff>
    </xdr:to>
    <xdr:sp macro="" textlink="">
      <xdr:nvSpPr>
        <xdr:cNvPr id="1408" name="Line 12"/>
        <xdr:cNvSpPr>
          <a:spLocks noChangeShapeType="1"/>
        </xdr:cNvSpPr>
      </xdr:nvSpPr>
      <xdr:spPr bwMode="auto">
        <a:xfrm>
          <a:off x="0" y="50625375"/>
          <a:ext cx="0" cy="381000"/>
        </a:xfrm>
        <a:prstGeom prst="line">
          <a:avLst/>
        </a:prstGeom>
        <a:noFill/>
        <a:ln w="38100" cmpd="dbl">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ables/table1.xml><?xml version="1.0" encoding="utf-8"?>
<table xmlns="http://schemas.openxmlformats.org/spreadsheetml/2006/main" id="1" name="Table1" displayName="Table1" ref="A4:G31" totalsRowShown="0" headerRowDxfId="22" dataDxfId="20" headerRowBorderDxfId="21" tableBorderDxfId="19" totalsRowBorderDxfId="18">
  <autoFilter ref="A4:G31"/>
  <tableColumns count="7">
    <tableColumn id="1" name="Item_x000a_No" dataDxfId="17">
      <calculatedColumnFormula>A4+1</calculatedColumnFormula>
    </tableColumn>
    <tableColumn id="2" name="Data item" dataDxfId="16"/>
    <tableColumn id="4" name="Type &amp; size" dataDxfId="15"/>
    <tableColumn id="3" name="No of fields" dataDxfId="14"/>
    <tableColumn id="5" name="Valid values / Notes" dataDxfId="13"/>
    <tableColumn id="6" name="Edit Rules" dataDxfId="12"/>
    <tableColumn id="7" name="Error_x000a_Code" dataDxfId="11"/>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9:B17" totalsRowShown="0" headerRowDxfId="10" headerRowBorderDxfId="9" tableBorderDxfId="8" totalsRowBorderDxfId="7">
  <autoFilter ref="A9:B17"/>
  <tableColumns count="2">
    <tableColumn id="1" name="State/Territory" dataDxfId="6"/>
    <tableColumn id="2" name="Value" dataDxfId="5"/>
  </tableColumns>
  <tableStyleInfo name="TableStyleMedium2" showFirstColumn="0" showLastColumn="0" showRowStripes="1" showColumnStripes="0"/>
</table>
</file>

<file path=xl/tables/table3.xml><?xml version="1.0" encoding="utf-8"?>
<table xmlns="http://schemas.openxmlformats.org/spreadsheetml/2006/main" id="4" name="Table4" displayName="Table4" ref="A20:B24" totalsRowShown="0" headerRowBorderDxfId="4" tableBorderDxfId="3" totalsRowBorderDxfId="2">
  <autoFilter ref="A20:B24"/>
  <tableColumns count="2">
    <tableColumn id="1" name="Year and Quarter" dataDxfId="1"/>
    <tableColumn id="2" name="Valu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5"/>
  <sheetViews>
    <sheetView tabSelected="1" zoomScale="90" zoomScaleNormal="90" zoomScaleSheetLayoutView="70" workbookViewId="0">
      <selection sqref="A1:H1"/>
    </sheetView>
  </sheetViews>
  <sheetFormatPr defaultColWidth="9.140625" defaultRowHeight="12.75" x14ac:dyDescent="0.2"/>
  <cols>
    <col min="1" max="1" width="5.7109375" style="2" bestFit="1" customWidth="1"/>
    <col min="2" max="2" width="34.140625" style="2" bestFit="1" customWidth="1"/>
    <col min="3" max="3" width="14.28515625" style="44" customWidth="1"/>
    <col min="4" max="4" width="13.7109375" style="44" customWidth="1"/>
    <col min="5" max="5" width="84.42578125" style="2" customWidth="1"/>
    <col min="6" max="6" width="52.42578125" style="4" customWidth="1"/>
    <col min="7" max="7" width="11.7109375" style="45" customWidth="1"/>
    <col min="8" max="10" width="0" style="2" hidden="1" customWidth="1"/>
    <col min="11" max="16384" width="9.140625" style="2"/>
  </cols>
  <sheetData>
    <row r="1" spans="1:10" ht="15.75" x14ac:dyDescent="0.2">
      <c r="A1" s="68" t="s">
        <v>381</v>
      </c>
      <c r="B1" s="68"/>
      <c r="C1" s="68"/>
      <c r="D1" s="68"/>
      <c r="E1" s="68"/>
      <c r="F1" s="68"/>
      <c r="G1" s="68"/>
      <c r="H1" s="68"/>
    </row>
    <row r="2" spans="1:10" ht="409.5" customHeight="1" x14ac:dyDescent="0.2">
      <c r="A2" s="69" t="s">
        <v>386</v>
      </c>
      <c r="B2" s="69"/>
      <c r="C2" s="69"/>
      <c r="D2" s="69"/>
      <c r="E2" s="69"/>
      <c r="F2" s="69"/>
      <c r="G2" s="69"/>
      <c r="H2" s="69"/>
    </row>
    <row r="3" spans="1:10" ht="22.5" customHeight="1" x14ac:dyDescent="0.2">
      <c r="A3" s="70"/>
      <c r="B3" s="70"/>
      <c r="C3" s="70"/>
      <c r="D3" s="70"/>
      <c r="E3" s="70"/>
      <c r="F3" s="70"/>
      <c r="G3" s="70"/>
      <c r="H3" s="70"/>
    </row>
    <row r="4" spans="1:10" ht="25.5" x14ac:dyDescent="0.2">
      <c r="A4" s="32" t="s">
        <v>4</v>
      </c>
      <c r="B4" s="33" t="s">
        <v>3</v>
      </c>
      <c r="C4" s="33" t="s">
        <v>1</v>
      </c>
      <c r="D4" s="33" t="s">
        <v>332</v>
      </c>
      <c r="E4" s="33" t="s">
        <v>5</v>
      </c>
      <c r="F4" s="33" t="s">
        <v>6</v>
      </c>
      <c r="G4" s="34" t="s">
        <v>0</v>
      </c>
      <c r="H4" s="4" t="s">
        <v>18</v>
      </c>
      <c r="I4" s="4" t="s">
        <v>19</v>
      </c>
      <c r="J4" s="4" t="s">
        <v>20</v>
      </c>
    </row>
    <row r="5" spans="1:10" ht="51" x14ac:dyDescent="0.2">
      <c r="A5" s="16">
        <v>1</v>
      </c>
      <c r="B5" s="26" t="s">
        <v>344</v>
      </c>
      <c r="C5" s="30" t="s">
        <v>50</v>
      </c>
      <c r="D5" s="30">
        <v>1</v>
      </c>
      <c r="E5" s="26" t="s">
        <v>327</v>
      </c>
      <c r="F5" s="29" t="s">
        <v>328</v>
      </c>
      <c r="G5" s="28" t="s">
        <v>329</v>
      </c>
      <c r="H5" s="4"/>
      <c r="I5" s="4"/>
      <c r="J5" s="4"/>
    </row>
    <row r="6" spans="1:10" ht="400.5" customHeight="1" x14ac:dyDescent="0.2">
      <c r="A6" s="54">
        <f t="shared" ref="A6:A31" si="0">A5+1</f>
        <v>2</v>
      </c>
      <c r="B6" s="26" t="s">
        <v>7</v>
      </c>
      <c r="C6" s="30" t="s">
        <v>2</v>
      </c>
      <c r="D6" s="30">
        <v>1</v>
      </c>
      <c r="E6" s="26" t="s">
        <v>421</v>
      </c>
      <c r="F6" s="27" t="s">
        <v>373</v>
      </c>
      <c r="G6" s="28" t="s">
        <v>374</v>
      </c>
      <c r="H6" s="2">
        <f>1</f>
        <v>1</v>
      </c>
      <c r="I6" s="2">
        <f>H6+9-1</f>
        <v>9</v>
      </c>
      <c r="J6" s="5" t="str">
        <f>IF(H6=I6,H6,H6&amp;"-"&amp;I6)</f>
        <v>1-9</v>
      </c>
    </row>
    <row r="7" spans="1:10" ht="242.25" x14ac:dyDescent="0.2">
      <c r="A7" s="16">
        <f t="shared" si="0"/>
        <v>3</v>
      </c>
      <c r="B7" s="26" t="s">
        <v>377</v>
      </c>
      <c r="C7" s="30" t="s">
        <v>48</v>
      </c>
      <c r="D7" s="30">
        <v>1</v>
      </c>
      <c r="E7" s="26" t="s">
        <v>58</v>
      </c>
      <c r="F7" s="27" t="s">
        <v>367</v>
      </c>
      <c r="G7" s="28" t="s">
        <v>368</v>
      </c>
    </row>
    <row r="8" spans="1:10" ht="51" x14ac:dyDescent="0.2">
      <c r="A8" s="16">
        <f t="shared" si="0"/>
        <v>4</v>
      </c>
      <c r="B8" s="26" t="s">
        <v>8</v>
      </c>
      <c r="C8" s="30" t="s">
        <v>9</v>
      </c>
      <c r="D8" s="30">
        <v>1</v>
      </c>
      <c r="E8" s="26" t="s">
        <v>331</v>
      </c>
      <c r="F8" s="53" t="s">
        <v>369</v>
      </c>
      <c r="G8" s="28" t="s">
        <v>370</v>
      </c>
      <c r="H8" s="2">
        <f>I6+1</f>
        <v>10</v>
      </c>
      <c r="I8" s="2">
        <f>H8+20-1</f>
        <v>29</v>
      </c>
      <c r="J8" s="5" t="str">
        <f>IF(H8=I8,H8,H8&amp;"-"&amp;I8)</f>
        <v>10-29</v>
      </c>
    </row>
    <row r="9" spans="1:10" ht="89.25" x14ac:dyDescent="0.2">
      <c r="A9" s="16">
        <f t="shared" si="0"/>
        <v>5</v>
      </c>
      <c r="B9" s="26" t="s">
        <v>342</v>
      </c>
      <c r="C9" s="30" t="s">
        <v>10</v>
      </c>
      <c r="D9" s="30">
        <v>1</v>
      </c>
      <c r="E9" s="26" t="s">
        <v>343</v>
      </c>
      <c r="F9" s="53" t="s">
        <v>365</v>
      </c>
      <c r="G9" s="63" t="s">
        <v>366</v>
      </c>
      <c r="H9" s="2">
        <f t="shared" ref="H9:H22" si="1">I8+1</f>
        <v>30</v>
      </c>
      <c r="I9" s="2">
        <f>H9+1-1</f>
        <v>30</v>
      </c>
      <c r="J9" s="5">
        <f t="shared" ref="J9:J22" si="2">IF(H9=I9,H9,H9&amp;"-"&amp;I9)</f>
        <v>30</v>
      </c>
    </row>
    <row r="10" spans="1:10" ht="89.25" x14ac:dyDescent="0.2">
      <c r="A10" s="16">
        <f t="shared" si="0"/>
        <v>6</v>
      </c>
      <c r="B10" s="26" t="s">
        <v>11</v>
      </c>
      <c r="C10" s="30" t="s">
        <v>12</v>
      </c>
      <c r="D10" s="30">
        <v>1</v>
      </c>
      <c r="E10" s="26" t="s">
        <v>353</v>
      </c>
      <c r="F10" s="29" t="s">
        <v>417</v>
      </c>
      <c r="G10" s="28" t="s">
        <v>356</v>
      </c>
      <c r="H10" s="2">
        <f t="shared" si="1"/>
        <v>31</v>
      </c>
      <c r="I10" s="2">
        <f>H10+8-1</f>
        <v>38</v>
      </c>
      <c r="J10" s="5" t="str">
        <f t="shared" si="2"/>
        <v>31-38</v>
      </c>
    </row>
    <row r="11" spans="1:10" ht="175.5" customHeight="1" x14ac:dyDescent="0.2">
      <c r="A11" s="16">
        <f t="shared" si="0"/>
        <v>7</v>
      </c>
      <c r="B11" s="26" t="s">
        <v>341</v>
      </c>
      <c r="C11" s="30" t="s">
        <v>15</v>
      </c>
      <c r="D11" s="30">
        <v>1</v>
      </c>
      <c r="E11" s="26" t="s">
        <v>349</v>
      </c>
      <c r="F11" s="29" t="s">
        <v>362</v>
      </c>
      <c r="G11" s="28" t="s">
        <v>53</v>
      </c>
      <c r="H11" s="2">
        <f t="shared" si="1"/>
        <v>39</v>
      </c>
      <c r="I11" s="2">
        <f>H11+4-1</f>
        <v>42</v>
      </c>
      <c r="J11" s="5" t="str">
        <f t="shared" si="2"/>
        <v>39-42</v>
      </c>
    </row>
    <row r="12" spans="1:10" s="3" customFormat="1" ht="89.25" x14ac:dyDescent="0.2">
      <c r="A12" s="16">
        <f t="shared" si="0"/>
        <v>8</v>
      </c>
      <c r="B12" s="26" t="s">
        <v>325</v>
      </c>
      <c r="C12" s="30" t="s">
        <v>10</v>
      </c>
      <c r="D12" s="30">
        <v>1</v>
      </c>
      <c r="E12" s="26" t="s">
        <v>17</v>
      </c>
      <c r="F12" s="50" t="s">
        <v>363</v>
      </c>
      <c r="G12" s="28" t="s">
        <v>371</v>
      </c>
      <c r="H12" s="2">
        <f t="shared" si="1"/>
        <v>43</v>
      </c>
      <c r="I12" s="2">
        <f>H12+1-1</f>
        <v>43</v>
      </c>
      <c r="J12" s="5">
        <f t="shared" si="2"/>
        <v>43</v>
      </c>
    </row>
    <row r="13" spans="1:10" s="3" customFormat="1" ht="350.25" customHeight="1" x14ac:dyDescent="0.2">
      <c r="A13" s="16">
        <f t="shared" si="0"/>
        <v>9</v>
      </c>
      <c r="B13" s="26" t="s">
        <v>340</v>
      </c>
      <c r="C13" s="30" t="s">
        <v>21</v>
      </c>
      <c r="D13" s="30">
        <v>1</v>
      </c>
      <c r="E13" s="26" t="s">
        <v>57</v>
      </c>
      <c r="F13" s="26" t="s">
        <v>330</v>
      </c>
      <c r="G13" s="28" t="s">
        <v>55</v>
      </c>
      <c r="H13" s="2">
        <f t="shared" si="1"/>
        <v>44</v>
      </c>
      <c r="I13" s="2">
        <f>H13+5-1</f>
        <v>48</v>
      </c>
      <c r="J13" s="5" t="str">
        <f t="shared" si="2"/>
        <v>44-48</v>
      </c>
    </row>
    <row r="14" spans="1:10" s="3" customFormat="1" ht="267.75" x14ac:dyDescent="0.2">
      <c r="A14" s="16">
        <f t="shared" si="0"/>
        <v>10</v>
      </c>
      <c r="B14" s="26" t="s">
        <v>335</v>
      </c>
      <c r="C14" s="30" t="s">
        <v>16</v>
      </c>
      <c r="D14" s="30">
        <v>1</v>
      </c>
      <c r="E14" s="26" t="s">
        <v>418</v>
      </c>
      <c r="F14" s="29" t="s">
        <v>357</v>
      </c>
      <c r="G14" s="28" t="s">
        <v>358</v>
      </c>
      <c r="H14" s="2">
        <f>I13+1</f>
        <v>49</v>
      </c>
      <c r="I14" s="2">
        <f>H14+2-1</f>
        <v>50</v>
      </c>
      <c r="J14" s="5" t="str">
        <f t="shared" si="2"/>
        <v>49-50</v>
      </c>
    </row>
    <row r="15" spans="1:10" s="3" customFormat="1" ht="102" x14ac:dyDescent="0.2">
      <c r="A15" s="16">
        <f t="shared" si="0"/>
        <v>11</v>
      </c>
      <c r="B15" s="26" t="s">
        <v>336</v>
      </c>
      <c r="C15" s="30" t="s">
        <v>13</v>
      </c>
      <c r="D15" s="30">
        <v>1</v>
      </c>
      <c r="E15" s="26" t="s">
        <v>389</v>
      </c>
      <c r="F15" s="29" t="s">
        <v>359</v>
      </c>
      <c r="G15" s="28" t="s">
        <v>360</v>
      </c>
      <c r="H15" s="2">
        <f t="shared" si="1"/>
        <v>51</v>
      </c>
      <c r="I15" s="2">
        <f>H15+1-1</f>
        <v>51</v>
      </c>
      <c r="J15" s="5">
        <f t="shared" si="2"/>
        <v>51</v>
      </c>
    </row>
    <row r="16" spans="1:10" s="3" customFormat="1" ht="63.75" x14ac:dyDescent="0.2">
      <c r="A16" s="16">
        <f t="shared" si="0"/>
        <v>12</v>
      </c>
      <c r="B16" s="26" t="s">
        <v>403</v>
      </c>
      <c r="C16" s="30" t="s">
        <v>13</v>
      </c>
      <c r="D16" s="30">
        <v>1</v>
      </c>
      <c r="E16" s="26" t="s">
        <v>404</v>
      </c>
      <c r="F16" s="29" t="s">
        <v>405</v>
      </c>
      <c r="G16" s="28" t="s">
        <v>49</v>
      </c>
      <c r="H16" s="2" t="e">
        <f>#REF!+1</f>
        <v>#REF!</v>
      </c>
      <c r="I16" s="2" t="e">
        <f>H16+1-1</f>
        <v>#REF!</v>
      </c>
      <c r="J16" s="5" t="e">
        <f t="shared" si="2"/>
        <v>#REF!</v>
      </c>
    </row>
    <row r="17" spans="1:10" s="3" customFormat="1" ht="127.5" x14ac:dyDescent="0.2">
      <c r="A17" s="16">
        <f t="shared" si="0"/>
        <v>13</v>
      </c>
      <c r="B17" s="26" t="s">
        <v>426</v>
      </c>
      <c r="C17" s="30" t="s">
        <v>13</v>
      </c>
      <c r="D17" s="30">
        <v>1</v>
      </c>
      <c r="E17" s="26" t="s">
        <v>378</v>
      </c>
      <c r="F17" s="29" t="s">
        <v>379</v>
      </c>
      <c r="G17" s="28" t="s">
        <v>364</v>
      </c>
      <c r="H17" s="2" t="e">
        <f t="shared" si="1"/>
        <v>#REF!</v>
      </c>
      <c r="I17" s="2" t="e">
        <f>H17+1-1</f>
        <v>#REF!</v>
      </c>
      <c r="J17" s="5" t="e">
        <f t="shared" si="2"/>
        <v>#REF!</v>
      </c>
    </row>
    <row r="18" spans="1:10" s="3" customFormat="1" ht="102" x14ac:dyDescent="0.2">
      <c r="A18" s="16">
        <f>A17+1</f>
        <v>14</v>
      </c>
      <c r="B18" s="26" t="s">
        <v>399</v>
      </c>
      <c r="C18" s="30" t="s">
        <v>14</v>
      </c>
      <c r="D18" s="30">
        <v>1</v>
      </c>
      <c r="E18" s="26" t="s">
        <v>419</v>
      </c>
      <c r="F18" s="29" t="s">
        <v>401</v>
      </c>
      <c r="G18" s="28" t="s">
        <v>56</v>
      </c>
      <c r="H18" s="2" t="e">
        <f t="shared" si="1"/>
        <v>#REF!</v>
      </c>
      <c r="I18" s="2" t="e">
        <f>H18+8-1</f>
        <v>#REF!</v>
      </c>
      <c r="J18" s="5" t="e">
        <f t="shared" si="2"/>
        <v>#REF!</v>
      </c>
    </row>
    <row r="19" spans="1:10" s="3" customFormat="1" ht="89.25" x14ac:dyDescent="0.2">
      <c r="A19" s="16">
        <f>A18+1</f>
        <v>15</v>
      </c>
      <c r="B19" s="26" t="s">
        <v>348</v>
      </c>
      <c r="C19" s="30" t="s">
        <v>14</v>
      </c>
      <c r="D19" s="30">
        <v>1</v>
      </c>
      <c r="E19" s="26" t="s">
        <v>420</v>
      </c>
      <c r="F19" s="29" t="s">
        <v>402</v>
      </c>
      <c r="G19" s="28" t="s">
        <v>407</v>
      </c>
      <c r="H19" s="2" t="e">
        <f t="shared" si="1"/>
        <v>#REF!</v>
      </c>
      <c r="I19" s="2" t="e">
        <f>H19+2-1</f>
        <v>#REF!</v>
      </c>
      <c r="J19" s="5" t="e">
        <f t="shared" si="2"/>
        <v>#REF!</v>
      </c>
    </row>
    <row r="20" spans="1:10" s="3" customFormat="1" ht="191.25" x14ac:dyDescent="0.2">
      <c r="A20" s="16">
        <f>A19+1</f>
        <v>16</v>
      </c>
      <c r="B20" s="26" t="s">
        <v>339</v>
      </c>
      <c r="C20" s="30" t="s">
        <v>48</v>
      </c>
      <c r="D20" s="30">
        <v>1</v>
      </c>
      <c r="E20" s="26" t="s">
        <v>338</v>
      </c>
      <c r="F20" s="27" t="s">
        <v>372</v>
      </c>
      <c r="G20" s="28" t="s">
        <v>408</v>
      </c>
      <c r="H20" s="2" t="e">
        <f>I19+1</f>
        <v>#REF!</v>
      </c>
      <c r="I20" s="2" t="e">
        <f>H20+8-1</f>
        <v>#REF!</v>
      </c>
      <c r="J20" s="5" t="e">
        <f>IF(H20=I20,H20,H20&amp;"-"&amp;I20)</f>
        <v>#REF!</v>
      </c>
    </row>
    <row r="21" spans="1:10" s="3" customFormat="1" ht="102" x14ac:dyDescent="0.2">
      <c r="A21" s="16">
        <f>A20+1</f>
        <v>17</v>
      </c>
      <c r="B21" s="26" t="s">
        <v>406</v>
      </c>
      <c r="C21" s="30" t="s">
        <v>14</v>
      </c>
      <c r="D21" s="30">
        <v>1</v>
      </c>
      <c r="E21" s="26" t="s">
        <v>419</v>
      </c>
      <c r="F21" s="29" t="s">
        <v>400</v>
      </c>
      <c r="G21" s="28" t="s">
        <v>409</v>
      </c>
      <c r="H21" s="2" t="e">
        <f>I20+1</f>
        <v>#REF!</v>
      </c>
      <c r="I21" s="2" t="e">
        <f>H21+1-1</f>
        <v>#REF!</v>
      </c>
      <c r="J21" s="5" t="e">
        <f t="shared" si="2"/>
        <v>#REF!</v>
      </c>
    </row>
    <row r="22" spans="1:10" s="3" customFormat="1" ht="76.5" x14ac:dyDescent="0.2">
      <c r="A22" s="16">
        <f t="shared" si="0"/>
        <v>18</v>
      </c>
      <c r="B22" s="26" t="s">
        <v>387</v>
      </c>
      <c r="C22" s="30" t="s">
        <v>13</v>
      </c>
      <c r="D22" s="30">
        <v>1</v>
      </c>
      <c r="E22" s="26" t="s">
        <v>397</v>
      </c>
      <c r="F22" s="29" t="s">
        <v>388</v>
      </c>
      <c r="G22" s="28" t="s">
        <v>410</v>
      </c>
      <c r="H22" s="2" t="e">
        <f t="shared" si="1"/>
        <v>#REF!</v>
      </c>
      <c r="I22" s="2" t="e">
        <f>H22+4-1</f>
        <v>#REF!</v>
      </c>
      <c r="J22" s="5" t="e">
        <f t="shared" si="2"/>
        <v>#REF!</v>
      </c>
    </row>
    <row r="23" spans="1:10" s="3" customFormat="1" ht="63.75" x14ac:dyDescent="0.2">
      <c r="A23" s="16">
        <f t="shared" si="0"/>
        <v>19</v>
      </c>
      <c r="B23" s="26" t="s">
        <v>422</v>
      </c>
      <c r="C23" s="30" t="s">
        <v>54</v>
      </c>
      <c r="D23" s="30">
        <v>1</v>
      </c>
      <c r="E23" s="26" t="s">
        <v>425</v>
      </c>
      <c r="F23" s="27" t="s">
        <v>361</v>
      </c>
      <c r="G23" s="28" t="s">
        <v>411</v>
      </c>
      <c r="H23" s="2"/>
      <c r="I23" s="2"/>
      <c r="J23" s="5"/>
    </row>
    <row r="24" spans="1:10" s="3" customFormat="1" ht="76.5" x14ac:dyDescent="0.2">
      <c r="A24" s="16">
        <f t="shared" si="0"/>
        <v>20</v>
      </c>
      <c r="B24" s="26" t="s">
        <v>395</v>
      </c>
      <c r="C24" s="30" t="s">
        <v>10</v>
      </c>
      <c r="D24" s="30">
        <v>1</v>
      </c>
      <c r="E24" s="26" t="s">
        <v>397</v>
      </c>
      <c r="F24" s="29" t="s">
        <v>396</v>
      </c>
      <c r="G24" s="28" t="s">
        <v>412</v>
      </c>
    </row>
    <row r="25" spans="1:10" s="3" customFormat="1" ht="89.25" x14ac:dyDescent="0.2">
      <c r="A25" s="16">
        <f t="shared" si="0"/>
        <v>21</v>
      </c>
      <c r="B25" s="50" t="s">
        <v>333</v>
      </c>
      <c r="C25" s="51" t="s">
        <v>15</v>
      </c>
      <c r="D25" s="51">
        <v>1</v>
      </c>
      <c r="E25" s="52" t="s">
        <v>350</v>
      </c>
      <c r="F25" s="53" t="s">
        <v>334</v>
      </c>
      <c r="G25" s="28" t="s">
        <v>413</v>
      </c>
    </row>
    <row r="26" spans="1:10" s="3" customFormat="1" ht="63.75" x14ac:dyDescent="0.2">
      <c r="A26" s="64">
        <f>A25+1</f>
        <v>22</v>
      </c>
      <c r="B26" s="65" t="s">
        <v>390</v>
      </c>
      <c r="C26" s="66" t="s">
        <v>10</v>
      </c>
      <c r="D26" s="66">
        <v>1</v>
      </c>
      <c r="E26" s="65" t="s">
        <v>428</v>
      </c>
      <c r="F26" s="53" t="s">
        <v>430</v>
      </c>
      <c r="G26" s="28" t="s">
        <v>429</v>
      </c>
    </row>
    <row r="27" spans="1:10" s="3" customFormat="1" ht="76.5" x14ac:dyDescent="0.2">
      <c r="A27" s="16">
        <f>A26+1</f>
        <v>23</v>
      </c>
      <c r="B27" s="26" t="s">
        <v>423</v>
      </c>
      <c r="C27" s="30" t="s">
        <v>50</v>
      </c>
      <c r="D27" s="30">
        <v>1</v>
      </c>
      <c r="E27" s="26" t="s">
        <v>326</v>
      </c>
      <c r="F27" s="29" t="s">
        <v>345</v>
      </c>
      <c r="G27" s="28" t="s">
        <v>414</v>
      </c>
    </row>
    <row r="28" spans="1:10" s="3" customFormat="1" ht="165.75" x14ac:dyDescent="0.2">
      <c r="A28" s="16">
        <f t="shared" si="0"/>
        <v>24</v>
      </c>
      <c r="B28" s="55" t="s">
        <v>51</v>
      </c>
      <c r="C28" s="56" t="s">
        <v>52</v>
      </c>
      <c r="D28" s="30">
        <v>1</v>
      </c>
      <c r="E28" s="55" t="s">
        <v>392</v>
      </c>
      <c r="F28" s="57" t="s">
        <v>354</v>
      </c>
      <c r="G28" s="58" t="s">
        <v>415</v>
      </c>
    </row>
    <row r="29" spans="1:10" s="3" customFormat="1" ht="38.25" x14ac:dyDescent="0.2">
      <c r="A29" s="16">
        <f t="shared" si="0"/>
        <v>25</v>
      </c>
      <c r="B29" s="26" t="s">
        <v>346</v>
      </c>
      <c r="C29" s="30" t="s">
        <v>323</v>
      </c>
      <c r="D29" s="30">
        <v>1</v>
      </c>
      <c r="E29" s="26" t="s">
        <v>347</v>
      </c>
      <c r="F29" s="29" t="s">
        <v>355</v>
      </c>
      <c r="G29" s="59" t="s">
        <v>324</v>
      </c>
    </row>
    <row r="30" spans="1:10" s="3" customFormat="1" ht="38.25" x14ac:dyDescent="0.2">
      <c r="A30" s="16">
        <f t="shared" si="0"/>
        <v>26</v>
      </c>
      <c r="B30" s="26" t="s">
        <v>352</v>
      </c>
      <c r="C30" s="30" t="s">
        <v>323</v>
      </c>
      <c r="D30" s="30">
        <v>1</v>
      </c>
      <c r="E30" s="26" t="s">
        <v>351</v>
      </c>
      <c r="F30" s="29" t="s">
        <v>355</v>
      </c>
      <c r="G30" s="59" t="s">
        <v>391</v>
      </c>
    </row>
    <row r="31" spans="1:10" s="3" customFormat="1" ht="38.25" x14ac:dyDescent="0.2">
      <c r="A31" s="16">
        <f t="shared" si="0"/>
        <v>27</v>
      </c>
      <c r="B31" s="60" t="s">
        <v>393</v>
      </c>
      <c r="C31" s="56" t="s">
        <v>323</v>
      </c>
      <c r="D31" s="30">
        <v>1</v>
      </c>
      <c r="E31" s="60" t="s">
        <v>394</v>
      </c>
      <c r="F31" s="61" t="s">
        <v>355</v>
      </c>
      <c r="G31" s="62" t="s">
        <v>416</v>
      </c>
    </row>
    <row r="32" spans="1:10" s="3" customFormat="1" x14ac:dyDescent="0.2">
      <c r="A32" s="35"/>
      <c r="B32" s="36"/>
      <c r="C32" s="37"/>
      <c r="D32" s="37"/>
      <c r="E32" s="36"/>
      <c r="F32" s="38"/>
      <c r="G32" s="37"/>
    </row>
    <row r="33" spans="1:7" s="3" customFormat="1" x14ac:dyDescent="0.2">
      <c r="A33" s="35"/>
      <c r="B33" s="36"/>
      <c r="C33" s="37"/>
      <c r="D33" s="37"/>
      <c r="E33" s="36"/>
      <c r="F33" s="38"/>
      <c r="G33" s="37"/>
    </row>
    <row r="34" spans="1:7" s="3" customFormat="1" x14ac:dyDescent="0.2">
      <c r="A34" s="35"/>
      <c r="B34" s="36"/>
      <c r="C34" s="37"/>
      <c r="D34" s="37"/>
      <c r="E34" s="36"/>
      <c r="F34" s="38"/>
      <c r="G34" s="39"/>
    </row>
    <row r="35" spans="1:7" s="3" customFormat="1" x14ac:dyDescent="0.2">
      <c r="A35" s="35"/>
      <c r="B35" s="36"/>
      <c r="C35" s="37"/>
      <c r="D35" s="37"/>
      <c r="E35" s="36"/>
      <c r="F35" s="38"/>
      <c r="G35" s="37"/>
    </row>
    <row r="36" spans="1:7" s="3" customFormat="1" x14ac:dyDescent="0.2">
      <c r="A36" s="35"/>
      <c r="B36" s="36"/>
      <c r="C36" s="37"/>
      <c r="D36" s="37"/>
      <c r="E36" s="36"/>
      <c r="F36" s="38"/>
      <c r="G36" s="37"/>
    </row>
    <row r="37" spans="1:7" s="3" customFormat="1" x14ac:dyDescent="0.2">
      <c r="A37" s="35"/>
      <c r="B37" s="36"/>
      <c r="C37" s="37"/>
      <c r="D37" s="37"/>
      <c r="E37" s="36"/>
      <c r="F37" s="38"/>
      <c r="G37" s="37"/>
    </row>
    <row r="38" spans="1:7" s="3" customFormat="1" x14ac:dyDescent="0.2">
      <c r="A38" s="35"/>
      <c r="B38" s="36"/>
      <c r="C38" s="37"/>
      <c r="D38" s="37"/>
      <c r="E38" s="36"/>
      <c r="F38" s="38"/>
      <c r="G38" s="39"/>
    </row>
    <row r="39" spans="1:7" s="3" customFormat="1" x14ac:dyDescent="0.2">
      <c r="A39" s="35"/>
      <c r="B39" s="36"/>
      <c r="C39" s="37"/>
      <c r="D39" s="37"/>
      <c r="E39" s="36"/>
      <c r="F39" s="38"/>
      <c r="G39" s="37"/>
    </row>
    <row r="40" spans="1:7" s="3" customFormat="1" x14ac:dyDescent="0.2">
      <c r="A40" s="35"/>
      <c r="B40" s="36"/>
      <c r="C40" s="37"/>
      <c r="D40" s="37"/>
      <c r="E40" s="36"/>
      <c r="F40" s="38"/>
      <c r="G40" s="39"/>
    </row>
    <row r="41" spans="1:7" s="3" customFormat="1" x14ac:dyDescent="0.2">
      <c r="A41" s="35"/>
      <c r="B41" s="36"/>
      <c r="C41" s="37"/>
      <c r="D41" s="37"/>
      <c r="E41" s="36"/>
      <c r="F41" s="38"/>
      <c r="G41" s="39"/>
    </row>
    <row r="42" spans="1:7" s="3" customFormat="1" x14ac:dyDescent="0.2">
      <c r="A42" s="35"/>
      <c r="B42" s="36"/>
      <c r="C42" s="37"/>
      <c r="D42" s="37"/>
      <c r="E42" s="36"/>
      <c r="F42" s="38"/>
      <c r="G42" s="39"/>
    </row>
    <row r="43" spans="1:7" s="3" customFormat="1" x14ac:dyDescent="0.2">
      <c r="A43" s="35"/>
      <c r="B43" s="36"/>
      <c r="C43" s="37"/>
      <c r="D43" s="37"/>
      <c r="E43" s="36"/>
      <c r="F43" s="38"/>
      <c r="G43" s="37"/>
    </row>
    <row r="44" spans="1:7" s="3" customFormat="1" x14ac:dyDescent="0.2">
      <c r="A44" s="35"/>
      <c r="B44" s="36"/>
      <c r="C44" s="40"/>
      <c r="D44" s="40"/>
      <c r="E44" s="36"/>
      <c r="F44" s="38"/>
      <c r="G44" s="37"/>
    </row>
    <row r="45" spans="1:7" s="3" customFormat="1" x14ac:dyDescent="0.2">
      <c r="A45" s="35"/>
      <c r="B45" s="36"/>
      <c r="C45" s="37"/>
      <c r="D45" s="37"/>
      <c r="E45" s="36"/>
      <c r="F45" s="38"/>
      <c r="G45" s="39"/>
    </row>
    <row r="46" spans="1:7" s="3" customFormat="1" x14ac:dyDescent="0.2">
      <c r="A46" s="35"/>
      <c r="B46" s="36"/>
      <c r="C46" s="37"/>
      <c r="D46" s="37"/>
      <c r="E46" s="36"/>
      <c r="F46" s="38"/>
      <c r="G46" s="39"/>
    </row>
    <row r="47" spans="1:7" s="3" customFormat="1" x14ac:dyDescent="0.2">
      <c r="A47" s="35"/>
      <c r="B47" s="36"/>
      <c r="C47" s="37"/>
      <c r="D47" s="37"/>
      <c r="E47" s="36"/>
      <c r="F47" s="38"/>
      <c r="G47" s="39"/>
    </row>
    <row r="48" spans="1:7" s="3" customFormat="1" x14ac:dyDescent="0.2">
      <c r="A48" s="35"/>
      <c r="B48" s="36"/>
      <c r="C48" s="37"/>
      <c r="D48" s="37"/>
      <c r="E48" s="36"/>
      <c r="F48" s="38"/>
      <c r="G48" s="39"/>
    </row>
    <row r="49" spans="1:7" s="3" customFormat="1" x14ac:dyDescent="0.2">
      <c r="A49" s="35"/>
      <c r="B49" s="36"/>
      <c r="C49" s="37"/>
      <c r="D49" s="37"/>
      <c r="E49" s="36"/>
      <c r="F49" s="38"/>
      <c r="G49" s="39"/>
    </row>
    <row r="50" spans="1:7" s="3" customFormat="1" x14ac:dyDescent="0.2">
      <c r="A50" s="35"/>
      <c r="B50" s="36"/>
      <c r="C50" s="37"/>
      <c r="D50" s="37"/>
      <c r="E50" s="36"/>
      <c r="F50" s="38"/>
      <c r="G50" s="39"/>
    </row>
    <row r="51" spans="1:7" s="3" customFormat="1" x14ac:dyDescent="0.2">
      <c r="A51" s="35"/>
      <c r="B51" s="36"/>
      <c r="C51" s="37"/>
      <c r="D51" s="37"/>
      <c r="E51" s="36"/>
      <c r="F51" s="38"/>
      <c r="G51" s="39"/>
    </row>
    <row r="52" spans="1:7" s="3" customFormat="1" x14ac:dyDescent="0.2">
      <c r="A52" s="35"/>
      <c r="B52" s="36"/>
      <c r="C52" s="37"/>
      <c r="D52" s="37"/>
      <c r="E52" s="36"/>
      <c r="F52" s="38"/>
      <c r="G52" s="39"/>
    </row>
    <row r="53" spans="1:7" s="3" customFormat="1" x14ac:dyDescent="0.2">
      <c r="A53" s="35"/>
      <c r="B53" s="36"/>
      <c r="C53" s="37"/>
      <c r="D53" s="37"/>
      <c r="E53" s="36"/>
      <c r="F53" s="38"/>
      <c r="G53" s="39"/>
    </row>
    <row r="54" spans="1:7" s="3" customFormat="1" x14ac:dyDescent="0.2">
      <c r="A54" s="35"/>
      <c r="B54" s="36"/>
      <c r="C54" s="37"/>
      <c r="D54" s="37"/>
      <c r="E54" s="36"/>
      <c r="F54" s="38"/>
      <c r="G54" s="37"/>
    </row>
    <row r="55" spans="1:7" s="3" customFormat="1" x14ac:dyDescent="0.2">
      <c r="A55" s="35"/>
      <c r="B55" s="36"/>
      <c r="C55" s="37"/>
      <c r="D55" s="37"/>
      <c r="E55" s="36"/>
      <c r="F55" s="38"/>
      <c r="G55" s="39"/>
    </row>
    <row r="56" spans="1:7" s="3" customFormat="1" x14ac:dyDescent="0.2">
      <c r="A56" s="35"/>
      <c r="B56" s="36"/>
      <c r="C56" s="37"/>
      <c r="D56" s="37"/>
      <c r="E56" s="36"/>
      <c r="F56" s="38"/>
      <c r="G56" s="37"/>
    </row>
    <row r="57" spans="1:7" s="3" customFormat="1" x14ac:dyDescent="0.2">
      <c r="A57" s="35"/>
      <c r="B57" s="36"/>
      <c r="C57" s="37"/>
      <c r="D57" s="37"/>
      <c r="E57" s="36"/>
      <c r="F57" s="38"/>
      <c r="G57" s="39"/>
    </row>
    <row r="58" spans="1:7" s="3" customFormat="1" x14ac:dyDescent="0.2">
      <c r="A58" s="35"/>
      <c r="B58" s="36"/>
      <c r="C58" s="37"/>
      <c r="D58" s="37"/>
      <c r="E58" s="36"/>
      <c r="F58" s="38"/>
      <c r="G58" s="39"/>
    </row>
    <row r="59" spans="1:7" s="3" customFormat="1" x14ac:dyDescent="0.2">
      <c r="A59" s="35"/>
      <c r="B59" s="36"/>
      <c r="C59" s="37"/>
      <c r="D59" s="37"/>
      <c r="E59" s="36"/>
      <c r="F59" s="38"/>
      <c r="G59" s="37"/>
    </row>
    <row r="60" spans="1:7" s="3" customFormat="1" x14ac:dyDescent="0.2">
      <c r="C60" s="41"/>
      <c r="D60" s="41"/>
      <c r="F60" s="42"/>
      <c r="G60" s="39"/>
    </row>
    <row r="61" spans="1:7" s="3" customFormat="1" x14ac:dyDescent="0.2">
      <c r="A61" s="35"/>
      <c r="B61" s="36"/>
      <c r="C61" s="37"/>
      <c r="D61" s="37"/>
      <c r="E61" s="36"/>
      <c r="F61" s="38"/>
      <c r="G61" s="37"/>
    </row>
    <row r="62" spans="1:7" s="3" customFormat="1" x14ac:dyDescent="0.2">
      <c r="C62" s="41"/>
      <c r="D62" s="41"/>
      <c r="F62" s="42"/>
      <c r="G62" s="39"/>
    </row>
    <row r="63" spans="1:7" s="3" customFormat="1" x14ac:dyDescent="0.2">
      <c r="C63" s="41"/>
      <c r="D63" s="41"/>
      <c r="F63" s="42"/>
      <c r="G63" s="39"/>
    </row>
    <row r="64" spans="1:7" s="3" customFormat="1" x14ac:dyDescent="0.2">
      <c r="C64" s="41"/>
      <c r="D64" s="41"/>
      <c r="F64" s="42"/>
      <c r="G64" s="39"/>
    </row>
    <row r="65" spans="3:7" s="3" customFormat="1" x14ac:dyDescent="0.2">
      <c r="C65" s="41"/>
      <c r="D65" s="41"/>
      <c r="F65" s="42"/>
      <c r="G65" s="39"/>
    </row>
    <row r="66" spans="3:7" s="3" customFormat="1" x14ac:dyDescent="0.2">
      <c r="C66" s="41"/>
      <c r="D66" s="41"/>
      <c r="F66" s="42"/>
      <c r="G66" s="39"/>
    </row>
    <row r="67" spans="3:7" s="3" customFormat="1" x14ac:dyDescent="0.2">
      <c r="C67" s="41"/>
      <c r="D67" s="41"/>
      <c r="F67" s="42"/>
      <c r="G67" s="39"/>
    </row>
    <row r="68" spans="3:7" s="3" customFormat="1" x14ac:dyDescent="0.2">
      <c r="C68" s="41"/>
      <c r="D68" s="41"/>
      <c r="F68" s="42"/>
      <c r="G68" s="39"/>
    </row>
    <row r="69" spans="3:7" s="3" customFormat="1" x14ac:dyDescent="0.2">
      <c r="C69" s="41"/>
      <c r="D69" s="41"/>
      <c r="F69" s="42"/>
      <c r="G69" s="39"/>
    </row>
    <row r="70" spans="3:7" s="3" customFormat="1" x14ac:dyDescent="0.2">
      <c r="C70" s="41"/>
      <c r="D70" s="41"/>
      <c r="F70" s="42"/>
      <c r="G70" s="39"/>
    </row>
    <row r="71" spans="3:7" s="3" customFormat="1" x14ac:dyDescent="0.2">
      <c r="C71" s="41"/>
      <c r="D71" s="41"/>
      <c r="F71" s="42"/>
      <c r="G71" s="39"/>
    </row>
    <row r="72" spans="3:7" s="3" customFormat="1" x14ac:dyDescent="0.2">
      <c r="C72" s="41"/>
      <c r="D72" s="41"/>
      <c r="F72" s="42"/>
      <c r="G72" s="39"/>
    </row>
    <row r="73" spans="3:7" s="3" customFormat="1" x14ac:dyDescent="0.2">
      <c r="C73" s="41"/>
      <c r="D73" s="41"/>
      <c r="F73" s="42"/>
      <c r="G73" s="39"/>
    </row>
    <row r="74" spans="3:7" s="3" customFormat="1" x14ac:dyDescent="0.2">
      <c r="C74" s="41"/>
      <c r="D74" s="41"/>
      <c r="F74" s="42"/>
      <c r="G74" s="39"/>
    </row>
    <row r="75" spans="3:7" s="3" customFormat="1" x14ac:dyDescent="0.2">
      <c r="C75" s="41"/>
      <c r="D75" s="41"/>
      <c r="F75" s="42"/>
      <c r="G75" s="39"/>
    </row>
    <row r="76" spans="3:7" s="3" customFormat="1" x14ac:dyDescent="0.2">
      <c r="C76" s="41"/>
      <c r="D76" s="41"/>
      <c r="F76" s="42"/>
      <c r="G76" s="39"/>
    </row>
    <row r="77" spans="3:7" s="3" customFormat="1" x14ac:dyDescent="0.2">
      <c r="C77" s="41"/>
      <c r="D77" s="41"/>
      <c r="F77" s="42"/>
      <c r="G77" s="39"/>
    </row>
    <row r="78" spans="3:7" s="3" customFormat="1" x14ac:dyDescent="0.2">
      <c r="C78" s="41"/>
      <c r="D78" s="41"/>
      <c r="F78" s="42"/>
      <c r="G78" s="39"/>
    </row>
    <row r="79" spans="3:7" s="3" customFormat="1" x14ac:dyDescent="0.2">
      <c r="C79" s="41"/>
      <c r="D79" s="41"/>
      <c r="F79" s="42"/>
      <c r="G79" s="39"/>
    </row>
    <row r="80" spans="3:7" s="3" customFormat="1" x14ac:dyDescent="0.2">
      <c r="C80" s="41"/>
      <c r="D80" s="41"/>
      <c r="F80" s="42"/>
      <c r="G80" s="39"/>
    </row>
    <row r="81" spans="3:7" s="3" customFormat="1" x14ac:dyDescent="0.2">
      <c r="C81" s="41"/>
      <c r="D81" s="41"/>
      <c r="F81" s="42"/>
      <c r="G81" s="39"/>
    </row>
    <row r="82" spans="3:7" s="3" customFormat="1" x14ac:dyDescent="0.2">
      <c r="C82" s="41"/>
      <c r="D82" s="41"/>
      <c r="F82" s="42"/>
      <c r="G82" s="39"/>
    </row>
    <row r="83" spans="3:7" s="3" customFormat="1" x14ac:dyDescent="0.2">
      <c r="C83" s="41"/>
      <c r="D83" s="41"/>
      <c r="F83" s="42"/>
      <c r="G83" s="39"/>
    </row>
    <row r="84" spans="3:7" s="3" customFormat="1" x14ac:dyDescent="0.2">
      <c r="C84" s="41"/>
      <c r="D84" s="41"/>
      <c r="F84" s="42"/>
      <c r="G84" s="39"/>
    </row>
    <row r="85" spans="3:7" s="3" customFormat="1" x14ac:dyDescent="0.2">
      <c r="C85" s="41"/>
      <c r="D85" s="41"/>
      <c r="F85" s="42"/>
      <c r="G85" s="39"/>
    </row>
    <row r="86" spans="3:7" s="3" customFormat="1" x14ac:dyDescent="0.2">
      <c r="C86" s="41"/>
      <c r="D86" s="41"/>
      <c r="F86" s="42"/>
      <c r="G86" s="39"/>
    </row>
    <row r="87" spans="3:7" s="3" customFormat="1" x14ac:dyDescent="0.2">
      <c r="C87" s="41"/>
      <c r="D87" s="41"/>
      <c r="F87" s="42"/>
      <c r="G87" s="39"/>
    </row>
    <row r="88" spans="3:7" s="3" customFormat="1" x14ac:dyDescent="0.2">
      <c r="C88" s="41"/>
      <c r="D88" s="41"/>
      <c r="F88" s="42"/>
      <c r="G88" s="39"/>
    </row>
    <row r="89" spans="3:7" s="3" customFormat="1" x14ac:dyDescent="0.2">
      <c r="C89" s="41"/>
      <c r="D89" s="41"/>
      <c r="F89" s="42"/>
      <c r="G89" s="39"/>
    </row>
    <row r="90" spans="3:7" s="3" customFormat="1" x14ac:dyDescent="0.2">
      <c r="C90" s="41"/>
      <c r="D90" s="41"/>
      <c r="F90" s="42"/>
      <c r="G90" s="39"/>
    </row>
    <row r="91" spans="3:7" s="3" customFormat="1" x14ac:dyDescent="0.2">
      <c r="C91" s="41"/>
      <c r="D91" s="41"/>
      <c r="F91" s="42"/>
      <c r="G91" s="39"/>
    </row>
    <row r="92" spans="3:7" s="3" customFormat="1" x14ac:dyDescent="0.2">
      <c r="C92" s="41"/>
      <c r="D92" s="41"/>
      <c r="F92" s="42"/>
      <c r="G92" s="39"/>
    </row>
    <row r="93" spans="3:7" s="3" customFormat="1" x14ac:dyDescent="0.2">
      <c r="C93" s="41"/>
      <c r="D93" s="41"/>
      <c r="F93" s="42"/>
      <c r="G93" s="39"/>
    </row>
    <row r="94" spans="3:7" s="3" customFormat="1" x14ac:dyDescent="0.2">
      <c r="C94" s="41"/>
      <c r="D94" s="41"/>
      <c r="F94" s="42"/>
      <c r="G94" s="39"/>
    </row>
    <row r="95" spans="3:7" s="3" customFormat="1" x14ac:dyDescent="0.2">
      <c r="C95" s="41"/>
      <c r="D95" s="41"/>
      <c r="F95" s="42"/>
      <c r="G95" s="39"/>
    </row>
    <row r="96" spans="3:7" s="3" customFormat="1" x14ac:dyDescent="0.2">
      <c r="C96" s="41"/>
      <c r="D96" s="41"/>
      <c r="F96" s="42"/>
      <c r="G96" s="39"/>
    </row>
    <row r="97" spans="3:7" s="3" customFormat="1" x14ac:dyDescent="0.2">
      <c r="C97" s="41"/>
      <c r="D97" s="41"/>
      <c r="F97" s="42"/>
      <c r="G97" s="39"/>
    </row>
    <row r="98" spans="3:7" s="3" customFormat="1" x14ac:dyDescent="0.2">
      <c r="C98" s="41"/>
      <c r="D98" s="41"/>
      <c r="F98" s="42"/>
      <c r="G98" s="39"/>
    </row>
    <row r="99" spans="3:7" s="3" customFormat="1" x14ac:dyDescent="0.2">
      <c r="C99" s="41"/>
      <c r="D99" s="41"/>
      <c r="F99" s="42"/>
      <c r="G99" s="39"/>
    </row>
    <row r="100" spans="3:7" s="3" customFormat="1" x14ac:dyDescent="0.2">
      <c r="C100" s="41"/>
      <c r="D100" s="41"/>
      <c r="F100" s="42"/>
      <c r="G100" s="39"/>
    </row>
    <row r="101" spans="3:7" s="3" customFormat="1" x14ac:dyDescent="0.2">
      <c r="C101" s="41"/>
      <c r="D101" s="41"/>
      <c r="F101" s="42"/>
      <c r="G101" s="39"/>
    </row>
    <row r="102" spans="3:7" s="3" customFormat="1" x14ac:dyDescent="0.2">
      <c r="C102" s="41"/>
      <c r="D102" s="41"/>
      <c r="F102" s="42"/>
      <c r="G102" s="39"/>
    </row>
    <row r="103" spans="3:7" s="3" customFormat="1" x14ac:dyDescent="0.2">
      <c r="C103" s="41"/>
      <c r="D103" s="41"/>
      <c r="F103" s="42"/>
      <c r="G103" s="39"/>
    </row>
    <row r="104" spans="3:7" s="3" customFormat="1" x14ac:dyDescent="0.2">
      <c r="C104" s="41"/>
      <c r="D104" s="41"/>
      <c r="F104" s="42"/>
      <c r="G104" s="39"/>
    </row>
    <row r="105" spans="3:7" s="3" customFormat="1" x14ac:dyDescent="0.2">
      <c r="C105" s="41"/>
      <c r="D105" s="41"/>
      <c r="F105" s="42"/>
      <c r="G105" s="39"/>
    </row>
    <row r="106" spans="3:7" s="3" customFormat="1" x14ac:dyDescent="0.2">
      <c r="C106" s="41"/>
      <c r="D106" s="41"/>
      <c r="F106" s="42"/>
      <c r="G106" s="39"/>
    </row>
    <row r="107" spans="3:7" s="3" customFormat="1" x14ac:dyDescent="0.2">
      <c r="C107" s="41"/>
      <c r="D107" s="41"/>
      <c r="F107" s="42"/>
      <c r="G107" s="39"/>
    </row>
    <row r="108" spans="3:7" s="3" customFormat="1" x14ac:dyDescent="0.2">
      <c r="C108" s="41"/>
      <c r="D108" s="41"/>
      <c r="F108" s="42"/>
      <c r="G108" s="39"/>
    </row>
    <row r="109" spans="3:7" s="3" customFormat="1" x14ac:dyDescent="0.2">
      <c r="C109" s="41"/>
      <c r="D109" s="41"/>
      <c r="F109" s="42"/>
      <c r="G109" s="39"/>
    </row>
    <row r="110" spans="3:7" s="3" customFormat="1" x14ac:dyDescent="0.2">
      <c r="C110" s="41"/>
      <c r="D110" s="41"/>
      <c r="F110" s="42"/>
      <c r="G110" s="39"/>
    </row>
    <row r="111" spans="3:7" s="3" customFormat="1" x14ac:dyDescent="0.2">
      <c r="C111" s="41"/>
      <c r="D111" s="41"/>
      <c r="F111" s="42"/>
      <c r="G111" s="39"/>
    </row>
    <row r="112" spans="3:7" s="3" customFormat="1" x14ac:dyDescent="0.2">
      <c r="C112" s="41"/>
      <c r="D112" s="41"/>
      <c r="F112" s="42"/>
      <c r="G112" s="39"/>
    </row>
    <row r="113" spans="1:7" s="3" customFormat="1" x14ac:dyDescent="0.2">
      <c r="C113" s="41"/>
      <c r="D113" s="41"/>
      <c r="F113" s="42"/>
      <c r="G113" s="39"/>
    </row>
    <row r="114" spans="1:7" s="3" customFormat="1" x14ac:dyDescent="0.2">
      <c r="C114" s="41"/>
      <c r="D114" s="41"/>
      <c r="F114" s="42"/>
      <c r="G114" s="39"/>
    </row>
    <row r="115" spans="1:7" s="3" customFormat="1" x14ac:dyDescent="0.2">
      <c r="C115" s="41"/>
      <c r="D115" s="41"/>
      <c r="F115" s="42"/>
      <c r="G115" s="39"/>
    </row>
    <row r="116" spans="1:7" s="3" customFormat="1" x14ac:dyDescent="0.2">
      <c r="C116" s="41"/>
      <c r="D116" s="41"/>
      <c r="F116" s="42"/>
      <c r="G116" s="39"/>
    </row>
    <row r="117" spans="1:7" s="3" customFormat="1" x14ac:dyDescent="0.2">
      <c r="C117" s="41"/>
      <c r="D117" s="41"/>
      <c r="F117" s="42"/>
      <c r="G117" s="39"/>
    </row>
    <row r="118" spans="1:7" s="3" customFormat="1" ht="15" x14ac:dyDescent="0.2">
      <c r="A118" s="43"/>
      <c r="G118" s="41"/>
    </row>
    <row r="119" spans="1:7" s="3" customFormat="1" x14ac:dyDescent="0.2">
      <c r="C119" s="41"/>
      <c r="D119" s="41"/>
      <c r="F119" s="42"/>
      <c r="G119" s="39"/>
    </row>
    <row r="120" spans="1:7" s="3" customFormat="1" x14ac:dyDescent="0.2">
      <c r="C120" s="41"/>
      <c r="D120" s="41"/>
      <c r="F120" s="42"/>
      <c r="G120" s="39"/>
    </row>
    <row r="121" spans="1:7" s="3" customFormat="1" x14ac:dyDescent="0.2">
      <c r="C121" s="41"/>
      <c r="D121" s="41"/>
      <c r="F121" s="42"/>
      <c r="G121" s="39"/>
    </row>
    <row r="122" spans="1:7" s="3" customFormat="1" x14ac:dyDescent="0.2">
      <c r="C122" s="41"/>
      <c r="D122" s="41"/>
      <c r="F122" s="42"/>
      <c r="G122" s="39"/>
    </row>
    <row r="123" spans="1:7" s="3" customFormat="1" x14ac:dyDescent="0.2">
      <c r="C123" s="41"/>
      <c r="D123" s="41"/>
      <c r="F123" s="42"/>
      <c r="G123" s="39"/>
    </row>
    <row r="124" spans="1:7" s="3" customFormat="1" x14ac:dyDescent="0.2">
      <c r="C124" s="41"/>
      <c r="D124" s="41"/>
      <c r="F124" s="42"/>
      <c r="G124" s="39"/>
    </row>
    <row r="125" spans="1:7" s="3" customFormat="1" x14ac:dyDescent="0.2">
      <c r="C125" s="41"/>
      <c r="D125" s="41"/>
      <c r="F125" s="42"/>
      <c r="G125" s="39"/>
    </row>
    <row r="126" spans="1:7" s="3" customFormat="1" x14ac:dyDescent="0.2">
      <c r="C126" s="41"/>
      <c r="D126" s="41"/>
      <c r="F126" s="42"/>
      <c r="G126" s="39"/>
    </row>
    <row r="127" spans="1:7" s="3" customFormat="1" x14ac:dyDescent="0.2">
      <c r="C127" s="41"/>
      <c r="D127" s="41"/>
      <c r="F127" s="42"/>
      <c r="G127" s="39"/>
    </row>
    <row r="128" spans="1:7" s="3" customFormat="1" x14ac:dyDescent="0.2">
      <c r="C128" s="41"/>
      <c r="D128" s="41"/>
      <c r="F128" s="42"/>
      <c r="G128" s="39"/>
    </row>
    <row r="129" spans="1:7" s="3" customFormat="1" x14ac:dyDescent="0.2">
      <c r="C129" s="41"/>
      <c r="D129" s="41"/>
      <c r="F129" s="42"/>
      <c r="G129" s="39"/>
    </row>
    <row r="130" spans="1:7" s="3" customFormat="1" x14ac:dyDescent="0.2">
      <c r="C130" s="41"/>
      <c r="D130" s="41"/>
      <c r="F130" s="42"/>
      <c r="G130" s="39"/>
    </row>
    <row r="131" spans="1:7" s="3" customFormat="1" x14ac:dyDescent="0.2">
      <c r="C131" s="41"/>
      <c r="D131" s="41"/>
      <c r="F131" s="42"/>
      <c r="G131" s="39"/>
    </row>
    <row r="132" spans="1:7" s="3" customFormat="1" x14ac:dyDescent="0.2">
      <c r="C132" s="41"/>
      <c r="D132" s="41"/>
      <c r="F132" s="42"/>
      <c r="G132" s="39"/>
    </row>
    <row r="133" spans="1:7" s="3" customFormat="1" x14ac:dyDescent="0.2">
      <c r="C133" s="41"/>
      <c r="D133" s="41"/>
      <c r="F133" s="42"/>
      <c r="G133" s="39"/>
    </row>
    <row r="134" spans="1:7" s="3" customFormat="1" x14ac:dyDescent="0.2">
      <c r="C134" s="41"/>
      <c r="D134" s="41"/>
      <c r="F134" s="42"/>
      <c r="G134" s="39"/>
    </row>
    <row r="135" spans="1:7" s="3" customFormat="1" x14ac:dyDescent="0.2">
      <c r="C135" s="41"/>
      <c r="D135" s="41"/>
      <c r="F135" s="42"/>
      <c r="G135" s="39"/>
    </row>
    <row r="136" spans="1:7" s="3" customFormat="1" x14ac:dyDescent="0.2">
      <c r="C136" s="41"/>
      <c r="D136" s="41"/>
      <c r="F136" s="42"/>
      <c r="G136" s="39"/>
    </row>
    <row r="137" spans="1:7" s="3" customFormat="1" x14ac:dyDescent="0.2">
      <c r="C137" s="41"/>
      <c r="D137" s="41"/>
      <c r="F137" s="42"/>
      <c r="G137" s="39"/>
    </row>
    <row r="138" spans="1:7" s="3" customFormat="1" x14ac:dyDescent="0.2">
      <c r="C138" s="41"/>
      <c r="D138" s="41"/>
      <c r="F138" s="42"/>
      <c r="G138" s="39"/>
    </row>
    <row r="139" spans="1:7" s="3" customFormat="1" x14ac:dyDescent="0.2">
      <c r="C139" s="41"/>
      <c r="D139" s="41"/>
      <c r="F139" s="42"/>
      <c r="G139" s="39"/>
    </row>
    <row r="140" spans="1:7" s="3" customFormat="1" x14ac:dyDescent="0.2">
      <c r="C140" s="41"/>
      <c r="D140" s="41"/>
      <c r="F140" s="42"/>
      <c r="G140" s="39"/>
    </row>
    <row r="141" spans="1:7" s="3" customFormat="1" x14ac:dyDescent="0.2">
      <c r="C141" s="41"/>
      <c r="D141" s="41"/>
      <c r="F141" s="42"/>
      <c r="G141" s="39"/>
    </row>
    <row r="142" spans="1:7" s="3" customFormat="1" x14ac:dyDescent="0.2">
      <c r="C142" s="41"/>
      <c r="D142" s="41"/>
      <c r="F142" s="42"/>
      <c r="G142" s="39"/>
    </row>
    <row r="143" spans="1:7" s="3" customFormat="1" x14ac:dyDescent="0.2">
      <c r="C143" s="41"/>
      <c r="D143" s="41"/>
      <c r="F143" s="42"/>
      <c r="G143" s="39"/>
    </row>
    <row r="144" spans="1:7" x14ac:dyDescent="0.2">
      <c r="A144" s="3"/>
      <c r="B144" s="3"/>
      <c r="C144" s="41"/>
      <c r="D144" s="41"/>
      <c r="E144" s="3"/>
      <c r="F144" s="42"/>
      <c r="G144" s="39"/>
    </row>
    <row r="145" spans="1:7" x14ac:dyDescent="0.2">
      <c r="A145" s="3"/>
      <c r="B145" s="3"/>
      <c r="C145" s="41"/>
      <c r="D145" s="41"/>
      <c r="E145" s="3"/>
      <c r="F145" s="42"/>
      <c r="G145" s="39"/>
    </row>
  </sheetData>
  <mergeCells count="2">
    <mergeCell ref="A1:H1"/>
    <mergeCell ref="A2:H3"/>
  </mergeCells>
  <phoneticPr fontId="9" type="noConversion"/>
  <pageMargins left="0.23622047244094491" right="0.23622047244094491" top="0.74803149606299213" bottom="0.74803149606299213" header="0.31496062992125984" footer="0.31496062992125984"/>
  <pageSetup paperSize="8" scale="66" fitToHeight="0" orientation="portrait" r:id="rId1"/>
  <headerFooter alignWithMargins="0">
    <oddFooter>&amp;RPage &amp;P of &amp;N</oddFooter>
  </headerFooter>
  <rowBreaks count="2" manualBreakCount="2">
    <brk id="7" max="7" man="1"/>
    <brk id="15"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2"/>
  <sheetViews>
    <sheetView workbookViewId="0">
      <selection sqref="A1:B1"/>
    </sheetView>
  </sheetViews>
  <sheetFormatPr defaultColWidth="9.140625" defaultRowHeight="12.75" x14ac:dyDescent="0.2"/>
  <cols>
    <col min="1" max="1" width="15" style="10" customWidth="1"/>
    <col min="2" max="2" width="62.28515625" style="10" customWidth="1"/>
    <col min="3" max="16384" width="9.140625" style="10"/>
  </cols>
  <sheetData>
    <row r="1" spans="1:4" ht="15.75" x14ac:dyDescent="0.2">
      <c r="A1" s="71" t="s">
        <v>398</v>
      </c>
      <c r="B1" s="72"/>
      <c r="C1" s="11"/>
      <c r="D1" s="31"/>
    </row>
    <row r="2" spans="1:4" ht="15" x14ac:dyDescent="0.2">
      <c r="A2" s="73" t="s">
        <v>243</v>
      </c>
      <c r="B2" s="74"/>
    </row>
    <row r="3" spans="1:4" ht="15" x14ac:dyDescent="0.2">
      <c r="A3" s="12" t="s">
        <v>59</v>
      </c>
      <c r="B3" s="46" t="s">
        <v>244</v>
      </c>
    </row>
    <row r="4" spans="1:4" ht="15" x14ac:dyDescent="0.2">
      <c r="A4" s="13" t="s">
        <v>60</v>
      </c>
      <c r="B4" s="47" t="s">
        <v>245</v>
      </c>
    </row>
    <row r="5" spans="1:4" ht="15" x14ac:dyDescent="0.2">
      <c r="A5" s="12" t="s">
        <v>61</v>
      </c>
      <c r="B5" s="46" t="s">
        <v>246</v>
      </c>
    </row>
    <row r="6" spans="1:4" ht="15" x14ac:dyDescent="0.2">
      <c r="A6" s="13" t="s">
        <v>62</v>
      </c>
      <c r="B6" s="47" t="s">
        <v>63</v>
      </c>
    </row>
    <row r="7" spans="1:4" ht="15" x14ac:dyDescent="0.2">
      <c r="A7" s="12" t="s">
        <v>64</v>
      </c>
      <c r="B7" s="46" t="s">
        <v>247</v>
      </c>
    </row>
    <row r="8" spans="1:4" ht="15" x14ac:dyDescent="0.2">
      <c r="A8" s="48" t="s">
        <v>65</v>
      </c>
      <c r="B8" s="14" t="s">
        <v>248</v>
      </c>
    </row>
    <row r="9" spans="1:4" ht="15" x14ac:dyDescent="0.2">
      <c r="A9" s="12" t="s">
        <v>66</v>
      </c>
      <c r="B9" s="46" t="s">
        <v>249</v>
      </c>
    </row>
    <row r="10" spans="1:4" ht="15" x14ac:dyDescent="0.2">
      <c r="A10" s="13" t="s">
        <v>67</v>
      </c>
      <c r="B10" s="47" t="s">
        <v>250</v>
      </c>
    </row>
    <row r="11" spans="1:4" ht="15" x14ac:dyDescent="0.2">
      <c r="A11" s="12" t="s">
        <v>68</v>
      </c>
      <c r="B11" s="46" t="s">
        <v>251</v>
      </c>
    </row>
    <row r="12" spans="1:4" ht="15" x14ac:dyDescent="0.2">
      <c r="A12" s="15" t="s">
        <v>69</v>
      </c>
      <c r="B12" s="49" t="s">
        <v>252</v>
      </c>
    </row>
    <row r="13" spans="1:4" ht="15" x14ac:dyDescent="0.2">
      <c r="A13" s="12" t="s">
        <v>70</v>
      </c>
      <c r="B13" s="46" t="s">
        <v>253</v>
      </c>
    </row>
    <row r="14" spans="1:4" ht="15" x14ac:dyDescent="0.2">
      <c r="A14" s="48" t="s">
        <v>71</v>
      </c>
      <c r="B14" s="14" t="s">
        <v>254</v>
      </c>
    </row>
    <row r="15" spans="1:4" ht="15" x14ac:dyDescent="0.2">
      <c r="A15" s="12" t="s">
        <v>72</v>
      </c>
      <c r="B15" s="46" t="s">
        <v>255</v>
      </c>
    </row>
    <row r="16" spans="1:4" ht="15" x14ac:dyDescent="0.2">
      <c r="A16" s="13" t="s">
        <v>73</v>
      </c>
      <c r="B16" s="47" t="s">
        <v>256</v>
      </c>
    </row>
    <row r="17" spans="1:2" ht="15" x14ac:dyDescent="0.2">
      <c r="A17" s="12" t="s">
        <v>74</v>
      </c>
      <c r="B17" s="46" t="s">
        <v>257</v>
      </c>
    </row>
    <row r="18" spans="1:2" ht="15" x14ac:dyDescent="0.2">
      <c r="A18" s="13" t="s">
        <v>75</v>
      </c>
      <c r="B18" s="47" t="s">
        <v>258</v>
      </c>
    </row>
    <row r="19" spans="1:2" ht="15" x14ac:dyDescent="0.2">
      <c r="A19" s="12" t="s">
        <v>76</v>
      </c>
      <c r="B19" s="46" t="s">
        <v>259</v>
      </c>
    </row>
    <row r="20" spans="1:2" ht="15" x14ac:dyDescent="0.2">
      <c r="A20" s="48" t="s">
        <v>77</v>
      </c>
      <c r="B20" s="14" t="s">
        <v>260</v>
      </c>
    </row>
    <row r="21" spans="1:2" ht="15" x14ac:dyDescent="0.2">
      <c r="A21" s="12" t="s">
        <v>78</v>
      </c>
      <c r="B21" s="46" t="s">
        <v>261</v>
      </c>
    </row>
    <row r="22" spans="1:2" ht="15" x14ac:dyDescent="0.2">
      <c r="A22" s="13" t="s">
        <v>79</v>
      </c>
      <c r="B22" s="47" t="s">
        <v>262</v>
      </c>
    </row>
    <row r="23" spans="1:2" ht="15" x14ac:dyDescent="0.2">
      <c r="A23" s="12">
        <v>10.210000000000001</v>
      </c>
      <c r="B23" s="67" t="s">
        <v>427</v>
      </c>
    </row>
    <row r="24" spans="1:2" ht="15" customHeight="1" x14ac:dyDescent="0.2">
      <c r="A24" s="73" t="s">
        <v>263</v>
      </c>
      <c r="B24" s="74"/>
    </row>
    <row r="25" spans="1:2" ht="15" x14ac:dyDescent="0.2">
      <c r="A25" s="12" t="s">
        <v>80</v>
      </c>
      <c r="B25" s="46" t="s">
        <v>81</v>
      </c>
    </row>
    <row r="26" spans="1:2" ht="15" x14ac:dyDescent="0.2">
      <c r="A26" s="13" t="s">
        <v>82</v>
      </c>
      <c r="B26" s="47" t="s">
        <v>83</v>
      </c>
    </row>
    <row r="27" spans="1:2" ht="15" x14ac:dyDescent="0.2">
      <c r="A27" s="12" t="s">
        <v>84</v>
      </c>
      <c r="B27" s="46" t="s">
        <v>264</v>
      </c>
    </row>
    <row r="28" spans="1:2" ht="15" x14ac:dyDescent="0.2">
      <c r="A28" s="13" t="s">
        <v>85</v>
      </c>
      <c r="B28" s="47" t="s">
        <v>265</v>
      </c>
    </row>
    <row r="29" spans="1:2" ht="15" x14ac:dyDescent="0.2">
      <c r="A29" s="12" t="s">
        <v>86</v>
      </c>
      <c r="B29" s="46" t="s">
        <v>266</v>
      </c>
    </row>
    <row r="30" spans="1:2" ht="15" x14ac:dyDescent="0.2">
      <c r="A30" s="48" t="s">
        <v>87</v>
      </c>
      <c r="B30" s="14" t="s">
        <v>267</v>
      </c>
    </row>
    <row r="31" spans="1:2" ht="15" x14ac:dyDescent="0.2">
      <c r="A31" s="12" t="s">
        <v>88</v>
      </c>
      <c r="B31" s="46" t="s">
        <v>268</v>
      </c>
    </row>
    <row r="32" spans="1:2" ht="15" x14ac:dyDescent="0.2">
      <c r="A32" s="13" t="s">
        <v>89</v>
      </c>
      <c r="B32" s="47" t="s">
        <v>90</v>
      </c>
    </row>
    <row r="33" spans="1:2" ht="15" x14ac:dyDescent="0.2">
      <c r="A33" s="12" t="s">
        <v>91</v>
      </c>
      <c r="B33" s="46" t="s">
        <v>269</v>
      </c>
    </row>
    <row r="34" spans="1:2" ht="15" x14ac:dyDescent="0.2">
      <c r="A34" s="15" t="s">
        <v>92</v>
      </c>
      <c r="B34" s="49" t="s">
        <v>93</v>
      </c>
    </row>
    <row r="35" spans="1:2" ht="15" x14ac:dyDescent="0.2">
      <c r="A35" s="12" t="s">
        <v>94</v>
      </c>
      <c r="B35" s="46" t="s">
        <v>270</v>
      </c>
    </row>
    <row r="36" spans="1:2" ht="15" x14ac:dyDescent="0.2">
      <c r="A36" s="48" t="s">
        <v>95</v>
      </c>
      <c r="B36" s="14" t="s">
        <v>271</v>
      </c>
    </row>
    <row r="37" spans="1:2" ht="15" x14ac:dyDescent="0.2">
      <c r="A37" s="12" t="s">
        <v>96</v>
      </c>
      <c r="B37" s="46" t="s">
        <v>272</v>
      </c>
    </row>
    <row r="38" spans="1:2" ht="15" x14ac:dyDescent="0.2">
      <c r="A38" s="13" t="s">
        <v>97</v>
      </c>
      <c r="B38" s="47" t="s">
        <v>98</v>
      </c>
    </row>
    <row r="39" spans="1:2" ht="15" x14ac:dyDescent="0.2">
      <c r="A39" s="12" t="s">
        <v>99</v>
      </c>
      <c r="B39" s="46" t="s">
        <v>100</v>
      </c>
    </row>
    <row r="40" spans="1:2" ht="15" x14ac:dyDescent="0.2">
      <c r="A40" s="13" t="s">
        <v>101</v>
      </c>
      <c r="B40" s="47" t="s">
        <v>102</v>
      </c>
    </row>
    <row r="41" spans="1:2" ht="15" x14ac:dyDescent="0.2">
      <c r="A41" s="12" t="s">
        <v>103</v>
      </c>
      <c r="B41" s="46" t="s">
        <v>104</v>
      </c>
    </row>
    <row r="42" spans="1:2" ht="15" x14ac:dyDescent="0.2">
      <c r="A42" s="48" t="s">
        <v>105</v>
      </c>
      <c r="B42" s="14" t="s">
        <v>273</v>
      </c>
    </row>
    <row r="43" spans="1:2" ht="15" x14ac:dyDescent="0.2">
      <c r="A43" s="12" t="s">
        <v>106</v>
      </c>
      <c r="B43" s="46" t="s">
        <v>107</v>
      </c>
    </row>
    <row r="44" spans="1:2" ht="15" x14ac:dyDescent="0.2">
      <c r="A44" s="13" t="s">
        <v>108</v>
      </c>
      <c r="B44" s="47" t="s">
        <v>274</v>
      </c>
    </row>
    <row r="45" spans="1:2" ht="15" x14ac:dyDescent="0.2">
      <c r="A45" s="12" t="s">
        <v>109</v>
      </c>
      <c r="B45" s="46" t="s">
        <v>110</v>
      </c>
    </row>
    <row r="46" spans="1:2" ht="12.75" customHeight="1" x14ac:dyDescent="0.2">
      <c r="A46" s="13" t="s">
        <v>111</v>
      </c>
      <c r="B46" s="47" t="s">
        <v>112</v>
      </c>
    </row>
    <row r="47" spans="1:2" ht="15" x14ac:dyDescent="0.2">
      <c r="A47" s="12" t="s">
        <v>113</v>
      </c>
      <c r="B47" s="46" t="s">
        <v>114</v>
      </c>
    </row>
    <row r="48" spans="1:2" ht="15" x14ac:dyDescent="0.2">
      <c r="A48" s="48" t="s">
        <v>115</v>
      </c>
      <c r="B48" s="14" t="s">
        <v>275</v>
      </c>
    </row>
    <row r="49" spans="1:2" ht="15" x14ac:dyDescent="0.2">
      <c r="A49" s="12" t="s">
        <v>116</v>
      </c>
      <c r="B49" s="46" t="s">
        <v>117</v>
      </c>
    </row>
    <row r="50" spans="1:2" ht="15" x14ac:dyDescent="0.2">
      <c r="A50" s="13" t="s">
        <v>118</v>
      </c>
      <c r="B50" s="47" t="s">
        <v>119</v>
      </c>
    </row>
    <row r="51" spans="1:2" ht="15" x14ac:dyDescent="0.2">
      <c r="A51" s="12" t="s">
        <v>120</v>
      </c>
      <c r="B51" s="46" t="s">
        <v>121</v>
      </c>
    </row>
    <row r="52" spans="1:2" ht="15" x14ac:dyDescent="0.2">
      <c r="A52" s="13" t="s">
        <v>122</v>
      </c>
      <c r="B52" s="47" t="s">
        <v>276</v>
      </c>
    </row>
    <row r="53" spans="1:2" ht="15" x14ac:dyDescent="0.2">
      <c r="A53" s="12" t="s">
        <v>123</v>
      </c>
      <c r="B53" s="46" t="s">
        <v>124</v>
      </c>
    </row>
    <row r="54" spans="1:2" ht="15" x14ac:dyDescent="0.2">
      <c r="A54" s="48" t="s">
        <v>125</v>
      </c>
      <c r="B54" s="14" t="s">
        <v>126</v>
      </c>
    </row>
    <row r="55" spans="1:2" ht="15" x14ac:dyDescent="0.2">
      <c r="A55" s="12" t="s">
        <v>127</v>
      </c>
      <c r="B55" s="46" t="s">
        <v>128</v>
      </c>
    </row>
    <row r="56" spans="1:2" ht="15" x14ac:dyDescent="0.2">
      <c r="A56" s="48" t="s">
        <v>129</v>
      </c>
      <c r="B56" s="14" t="s">
        <v>130</v>
      </c>
    </row>
    <row r="57" spans="1:2" ht="15" x14ac:dyDescent="0.2">
      <c r="A57" s="12" t="s">
        <v>131</v>
      </c>
      <c r="B57" s="46" t="s">
        <v>132</v>
      </c>
    </row>
    <row r="58" spans="1:2" ht="15" x14ac:dyDescent="0.2">
      <c r="A58" s="13" t="s">
        <v>133</v>
      </c>
      <c r="B58" s="47" t="s">
        <v>134</v>
      </c>
    </row>
    <row r="59" spans="1:2" ht="15" x14ac:dyDescent="0.2">
      <c r="A59" s="12" t="s">
        <v>135</v>
      </c>
      <c r="B59" s="46" t="s">
        <v>136</v>
      </c>
    </row>
    <row r="60" spans="1:2" ht="15" x14ac:dyDescent="0.2">
      <c r="A60" s="13" t="s">
        <v>137</v>
      </c>
      <c r="B60" s="47" t="s">
        <v>138</v>
      </c>
    </row>
    <row r="61" spans="1:2" ht="15" x14ac:dyDescent="0.2">
      <c r="A61" s="12" t="s">
        <v>139</v>
      </c>
      <c r="B61" s="46" t="s">
        <v>277</v>
      </c>
    </row>
    <row r="62" spans="1:2" ht="15" x14ac:dyDescent="0.2">
      <c r="A62" s="48" t="s">
        <v>140</v>
      </c>
      <c r="B62" s="14" t="s">
        <v>141</v>
      </c>
    </row>
    <row r="63" spans="1:2" ht="15" x14ac:dyDescent="0.2">
      <c r="A63" s="12" t="s">
        <v>142</v>
      </c>
      <c r="B63" s="46" t="s">
        <v>143</v>
      </c>
    </row>
    <row r="64" spans="1:2" ht="15" x14ac:dyDescent="0.2">
      <c r="A64" s="48" t="s">
        <v>144</v>
      </c>
      <c r="B64" s="14" t="s">
        <v>278</v>
      </c>
    </row>
    <row r="65" spans="1:2" ht="15" x14ac:dyDescent="0.2">
      <c r="A65" s="12" t="s">
        <v>145</v>
      </c>
      <c r="B65" s="46" t="s">
        <v>146</v>
      </c>
    </row>
    <row r="66" spans="1:2" ht="15" x14ac:dyDescent="0.2">
      <c r="A66" s="13" t="s">
        <v>147</v>
      </c>
      <c r="B66" s="47" t="s">
        <v>279</v>
      </c>
    </row>
    <row r="67" spans="1:2" ht="15" x14ac:dyDescent="0.2">
      <c r="A67" s="12" t="s">
        <v>148</v>
      </c>
      <c r="B67" s="46" t="s">
        <v>280</v>
      </c>
    </row>
    <row r="68" spans="1:2" ht="15" x14ac:dyDescent="0.2">
      <c r="A68" s="13" t="s">
        <v>149</v>
      </c>
      <c r="B68" s="47" t="s">
        <v>281</v>
      </c>
    </row>
    <row r="69" spans="1:2" ht="15" x14ac:dyDescent="0.2">
      <c r="A69" s="12" t="s">
        <v>150</v>
      </c>
      <c r="B69" s="46" t="s">
        <v>151</v>
      </c>
    </row>
    <row r="70" spans="1:2" ht="15" x14ac:dyDescent="0.2">
      <c r="A70" s="48" t="s">
        <v>152</v>
      </c>
      <c r="B70" s="14" t="s">
        <v>282</v>
      </c>
    </row>
    <row r="71" spans="1:2" ht="15" x14ac:dyDescent="0.2">
      <c r="A71" s="12" t="s">
        <v>153</v>
      </c>
      <c r="B71" s="46" t="s">
        <v>154</v>
      </c>
    </row>
    <row r="72" spans="1:2" ht="15" x14ac:dyDescent="0.2">
      <c r="A72" s="48" t="s">
        <v>155</v>
      </c>
      <c r="B72" s="14" t="s">
        <v>283</v>
      </c>
    </row>
    <row r="73" spans="1:2" ht="15" x14ac:dyDescent="0.2">
      <c r="A73" s="12" t="s">
        <v>156</v>
      </c>
      <c r="B73" s="46" t="s">
        <v>284</v>
      </c>
    </row>
    <row r="74" spans="1:2" ht="15" x14ac:dyDescent="0.2">
      <c r="A74" s="13" t="s">
        <v>157</v>
      </c>
      <c r="B74" s="47" t="s">
        <v>158</v>
      </c>
    </row>
    <row r="75" spans="1:2" ht="15" x14ac:dyDescent="0.2">
      <c r="A75" s="12" t="s">
        <v>159</v>
      </c>
      <c r="B75" s="46" t="s">
        <v>285</v>
      </c>
    </row>
    <row r="76" spans="1:2" ht="15" x14ac:dyDescent="0.2">
      <c r="A76" s="13" t="s">
        <v>160</v>
      </c>
      <c r="B76" s="47" t="s">
        <v>286</v>
      </c>
    </row>
    <row r="77" spans="1:2" ht="15" x14ac:dyDescent="0.2">
      <c r="A77" s="12" t="s">
        <v>161</v>
      </c>
      <c r="B77" s="46" t="s">
        <v>287</v>
      </c>
    </row>
    <row r="78" spans="1:2" ht="15" x14ac:dyDescent="0.2">
      <c r="A78" s="48" t="s">
        <v>162</v>
      </c>
      <c r="B78" s="14" t="s">
        <v>163</v>
      </c>
    </row>
    <row r="79" spans="1:2" ht="15" x14ac:dyDescent="0.2">
      <c r="A79" s="12" t="s">
        <v>164</v>
      </c>
      <c r="B79" s="46" t="s">
        <v>288</v>
      </c>
    </row>
    <row r="80" spans="1:2" ht="15" x14ac:dyDescent="0.2">
      <c r="A80" s="48">
        <v>20.56</v>
      </c>
      <c r="B80" s="14" t="s">
        <v>337</v>
      </c>
    </row>
    <row r="81" spans="1:2" ht="15" x14ac:dyDescent="0.2">
      <c r="A81" s="12">
        <v>20.57</v>
      </c>
      <c r="B81" s="46" t="s">
        <v>375</v>
      </c>
    </row>
    <row r="82" spans="1:2" ht="15" customHeight="1" x14ac:dyDescent="0.2">
      <c r="A82" s="73" t="s">
        <v>289</v>
      </c>
      <c r="B82" s="74"/>
    </row>
    <row r="83" spans="1:2" ht="15" x14ac:dyDescent="0.2">
      <c r="A83" s="12" t="s">
        <v>165</v>
      </c>
      <c r="B83" s="46" t="s">
        <v>290</v>
      </c>
    </row>
    <row r="84" spans="1:2" ht="15" x14ac:dyDescent="0.2">
      <c r="A84" s="13" t="s">
        <v>166</v>
      </c>
      <c r="B84" s="47" t="s">
        <v>291</v>
      </c>
    </row>
    <row r="85" spans="1:2" ht="15" x14ac:dyDescent="0.2">
      <c r="A85" s="12" t="s">
        <v>167</v>
      </c>
      <c r="B85" s="46" t="s">
        <v>292</v>
      </c>
    </row>
    <row r="86" spans="1:2" ht="15" x14ac:dyDescent="0.2">
      <c r="A86" s="13" t="s">
        <v>168</v>
      </c>
      <c r="B86" s="47" t="s">
        <v>293</v>
      </c>
    </row>
    <row r="87" spans="1:2" ht="15" x14ac:dyDescent="0.2">
      <c r="A87" s="12" t="s">
        <v>169</v>
      </c>
      <c r="B87" s="46" t="s">
        <v>294</v>
      </c>
    </row>
    <row r="88" spans="1:2" ht="15" x14ac:dyDescent="0.2">
      <c r="A88" s="48" t="s">
        <v>170</v>
      </c>
      <c r="B88" s="14" t="s">
        <v>295</v>
      </c>
    </row>
    <row r="89" spans="1:2" ht="15" x14ac:dyDescent="0.2">
      <c r="A89" s="12" t="s">
        <v>171</v>
      </c>
      <c r="B89" s="46" t="s">
        <v>296</v>
      </c>
    </row>
    <row r="90" spans="1:2" ht="15" x14ac:dyDescent="0.2">
      <c r="A90" s="48" t="s">
        <v>172</v>
      </c>
      <c r="B90" s="14" t="s">
        <v>297</v>
      </c>
    </row>
    <row r="91" spans="1:2" ht="15" customHeight="1" x14ac:dyDescent="0.2">
      <c r="A91" s="12">
        <v>30.09</v>
      </c>
      <c r="B91" s="46" t="s">
        <v>376</v>
      </c>
    </row>
    <row r="92" spans="1:2" ht="15" customHeight="1" x14ac:dyDescent="0.2">
      <c r="A92" s="73" t="s">
        <v>298</v>
      </c>
      <c r="B92" s="74"/>
    </row>
    <row r="93" spans="1:2" ht="15" x14ac:dyDescent="0.2">
      <c r="A93" s="12" t="s">
        <v>173</v>
      </c>
      <c r="B93" s="46" t="s">
        <v>299</v>
      </c>
    </row>
    <row r="94" spans="1:2" ht="15" x14ac:dyDescent="0.2">
      <c r="A94" s="13" t="s">
        <v>174</v>
      </c>
      <c r="B94" s="47" t="s">
        <v>300</v>
      </c>
    </row>
    <row r="95" spans="1:2" ht="15" x14ac:dyDescent="0.2">
      <c r="A95" s="12" t="s">
        <v>175</v>
      </c>
      <c r="B95" s="46" t="s">
        <v>301</v>
      </c>
    </row>
    <row r="96" spans="1:2" ht="15" x14ac:dyDescent="0.2">
      <c r="A96" s="13" t="s">
        <v>176</v>
      </c>
      <c r="B96" s="47" t="s">
        <v>177</v>
      </c>
    </row>
    <row r="97" spans="1:2" ht="15" x14ac:dyDescent="0.2">
      <c r="A97" s="12" t="s">
        <v>178</v>
      </c>
      <c r="B97" s="46" t="s">
        <v>302</v>
      </c>
    </row>
    <row r="98" spans="1:2" ht="15" x14ac:dyDescent="0.2">
      <c r="A98" s="48" t="s">
        <v>179</v>
      </c>
      <c r="B98" s="14" t="s">
        <v>303</v>
      </c>
    </row>
    <row r="99" spans="1:2" ht="15" x14ac:dyDescent="0.2">
      <c r="A99" s="12" t="s">
        <v>180</v>
      </c>
      <c r="B99" s="46" t="s">
        <v>304</v>
      </c>
    </row>
    <row r="100" spans="1:2" ht="15" x14ac:dyDescent="0.2">
      <c r="A100" s="48" t="s">
        <v>181</v>
      </c>
      <c r="B100" s="14" t="s">
        <v>182</v>
      </c>
    </row>
    <row r="101" spans="1:2" ht="15" x14ac:dyDescent="0.2">
      <c r="A101" s="12" t="s">
        <v>183</v>
      </c>
      <c r="B101" s="46" t="s">
        <v>305</v>
      </c>
    </row>
    <row r="102" spans="1:2" ht="15" x14ac:dyDescent="0.2">
      <c r="A102" s="13" t="s">
        <v>184</v>
      </c>
      <c r="B102" s="47" t="s">
        <v>306</v>
      </c>
    </row>
    <row r="103" spans="1:2" ht="15" x14ac:dyDescent="0.2">
      <c r="A103" s="12" t="s">
        <v>185</v>
      </c>
      <c r="B103" s="46" t="s">
        <v>154</v>
      </c>
    </row>
    <row r="104" spans="1:2" ht="15" x14ac:dyDescent="0.2">
      <c r="A104" s="13" t="s">
        <v>186</v>
      </c>
      <c r="B104" s="47" t="s">
        <v>307</v>
      </c>
    </row>
    <row r="105" spans="1:2" ht="15" x14ac:dyDescent="0.2">
      <c r="A105" s="12" t="s">
        <v>187</v>
      </c>
      <c r="B105" s="46" t="s">
        <v>188</v>
      </c>
    </row>
    <row r="106" spans="1:2" ht="15" x14ac:dyDescent="0.2">
      <c r="A106" s="48" t="s">
        <v>189</v>
      </c>
      <c r="B106" s="14" t="s">
        <v>190</v>
      </c>
    </row>
    <row r="107" spans="1:2" ht="15" x14ac:dyDescent="0.2">
      <c r="A107" s="12" t="s">
        <v>191</v>
      </c>
      <c r="B107" s="46" t="s">
        <v>192</v>
      </c>
    </row>
    <row r="108" spans="1:2" ht="15" x14ac:dyDescent="0.2">
      <c r="A108" s="48" t="s">
        <v>193</v>
      </c>
      <c r="B108" s="14" t="s">
        <v>194</v>
      </c>
    </row>
    <row r="109" spans="1:2" ht="15" x14ac:dyDescent="0.2">
      <c r="A109" s="12" t="s">
        <v>195</v>
      </c>
      <c r="B109" s="46" t="s">
        <v>308</v>
      </c>
    </row>
    <row r="110" spans="1:2" ht="15" x14ac:dyDescent="0.2">
      <c r="A110" s="13" t="s">
        <v>196</v>
      </c>
      <c r="B110" s="47" t="s">
        <v>309</v>
      </c>
    </row>
    <row r="111" spans="1:2" ht="15" x14ac:dyDescent="0.2">
      <c r="A111" s="12" t="s">
        <v>197</v>
      </c>
      <c r="B111" s="46" t="s">
        <v>310</v>
      </c>
    </row>
    <row r="112" spans="1:2" ht="15" x14ac:dyDescent="0.2">
      <c r="A112" s="13" t="s">
        <v>198</v>
      </c>
      <c r="B112" s="47" t="s">
        <v>311</v>
      </c>
    </row>
    <row r="113" spans="1:2" ht="15" x14ac:dyDescent="0.2">
      <c r="A113" s="12" t="s">
        <v>199</v>
      </c>
      <c r="B113" s="46" t="s">
        <v>200</v>
      </c>
    </row>
    <row r="114" spans="1:2" ht="15" x14ac:dyDescent="0.2">
      <c r="A114" s="13" t="s">
        <v>201</v>
      </c>
      <c r="B114" s="47" t="s">
        <v>202</v>
      </c>
    </row>
    <row r="115" spans="1:2" ht="15" x14ac:dyDescent="0.2">
      <c r="A115" s="12" t="s">
        <v>203</v>
      </c>
      <c r="B115" s="46" t="s">
        <v>312</v>
      </c>
    </row>
    <row r="116" spans="1:2" ht="15" x14ac:dyDescent="0.2">
      <c r="A116" s="48" t="s">
        <v>204</v>
      </c>
      <c r="B116" s="14" t="s">
        <v>313</v>
      </c>
    </row>
    <row r="117" spans="1:2" ht="15" x14ac:dyDescent="0.2">
      <c r="A117" s="12" t="s">
        <v>205</v>
      </c>
      <c r="B117" s="46" t="s">
        <v>206</v>
      </c>
    </row>
    <row r="118" spans="1:2" ht="15" x14ac:dyDescent="0.2">
      <c r="A118" s="48" t="s">
        <v>207</v>
      </c>
      <c r="B118" s="14" t="s">
        <v>314</v>
      </c>
    </row>
    <row r="119" spans="1:2" ht="15" x14ac:dyDescent="0.2">
      <c r="A119" s="12" t="s">
        <v>208</v>
      </c>
      <c r="B119" s="46" t="s">
        <v>209</v>
      </c>
    </row>
    <row r="120" spans="1:2" ht="15" x14ac:dyDescent="0.2">
      <c r="A120" s="48" t="s">
        <v>210</v>
      </c>
      <c r="B120" s="14" t="s">
        <v>211</v>
      </c>
    </row>
    <row r="121" spans="1:2" ht="15" x14ac:dyDescent="0.2">
      <c r="A121" s="12" t="s">
        <v>212</v>
      </c>
      <c r="B121" s="46" t="s">
        <v>315</v>
      </c>
    </row>
    <row r="122" spans="1:2" ht="15" x14ac:dyDescent="0.2">
      <c r="A122" s="13" t="s">
        <v>213</v>
      </c>
      <c r="B122" s="47" t="s">
        <v>316</v>
      </c>
    </row>
    <row r="123" spans="1:2" ht="15" x14ac:dyDescent="0.2">
      <c r="A123" s="12" t="s">
        <v>214</v>
      </c>
      <c r="B123" s="46" t="s">
        <v>272</v>
      </c>
    </row>
    <row r="124" spans="1:2" ht="15" x14ac:dyDescent="0.2">
      <c r="A124" s="13" t="s">
        <v>215</v>
      </c>
      <c r="B124" s="47" t="s">
        <v>284</v>
      </c>
    </row>
    <row r="125" spans="1:2" ht="15" x14ac:dyDescent="0.2">
      <c r="A125" s="12" t="s">
        <v>216</v>
      </c>
      <c r="B125" s="46" t="s">
        <v>158</v>
      </c>
    </row>
    <row r="126" spans="1:2" ht="15" x14ac:dyDescent="0.2">
      <c r="A126" s="13" t="s">
        <v>217</v>
      </c>
      <c r="B126" s="47" t="s">
        <v>281</v>
      </c>
    </row>
    <row r="127" spans="1:2" ht="15" x14ac:dyDescent="0.2">
      <c r="A127" s="12" t="s">
        <v>218</v>
      </c>
      <c r="B127" s="46" t="s">
        <v>100</v>
      </c>
    </row>
    <row r="128" spans="1:2" ht="15" x14ac:dyDescent="0.2">
      <c r="A128" s="48" t="s">
        <v>219</v>
      </c>
      <c r="B128" s="14" t="s">
        <v>107</v>
      </c>
    </row>
    <row r="129" spans="1:2" ht="15" x14ac:dyDescent="0.2">
      <c r="A129" s="12" t="s">
        <v>220</v>
      </c>
      <c r="B129" s="46" t="s">
        <v>117</v>
      </c>
    </row>
    <row r="130" spans="1:2" ht="15" x14ac:dyDescent="0.2">
      <c r="A130" s="13" t="s">
        <v>221</v>
      </c>
      <c r="B130" s="47" t="s">
        <v>222</v>
      </c>
    </row>
    <row r="131" spans="1:2" ht="15" x14ac:dyDescent="0.2">
      <c r="A131" s="12" t="s">
        <v>223</v>
      </c>
      <c r="B131" s="46" t="s">
        <v>119</v>
      </c>
    </row>
    <row r="132" spans="1:2" ht="15" x14ac:dyDescent="0.2">
      <c r="A132" s="13" t="s">
        <v>224</v>
      </c>
      <c r="B132" s="47" t="s">
        <v>124</v>
      </c>
    </row>
    <row r="133" spans="1:2" ht="15" x14ac:dyDescent="0.2">
      <c r="A133" s="12" t="s">
        <v>225</v>
      </c>
      <c r="B133" s="46" t="s">
        <v>132</v>
      </c>
    </row>
    <row r="134" spans="1:2" ht="15" x14ac:dyDescent="0.2">
      <c r="A134" s="48" t="s">
        <v>226</v>
      </c>
      <c r="B134" s="14" t="s">
        <v>134</v>
      </c>
    </row>
    <row r="135" spans="1:2" ht="15" x14ac:dyDescent="0.2">
      <c r="A135" s="12" t="s">
        <v>227</v>
      </c>
      <c r="B135" s="46" t="s">
        <v>136</v>
      </c>
    </row>
    <row r="136" spans="1:2" ht="15" x14ac:dyDescent="0.2">
      <c r="A136" s="48" t="s">
        <v>228</v>
      </c>
      <c r="B136" s="14" t="s">
        <v>317</v>
      </c>
    </row>
    <row r="137" spans="1:2" ht="15" x14ac:dyDescent="0.2">
      <c r="A137" s="12" t="s">
        <v>229</v>
      </c>
      <c r="B137" s="46" t="s">
        <v>141</v>
      </c>
    </row>
    <row r="138" spans="1:2" ht="15" x14ac:dyDescent="0.2">
      <c r="A138" s="13" t="s">
        <v>230</v>
      </c>
      <c r="B138" s="47" t="s">
        <v>138</v>
      </c>
    </row>
    <row r="139" spans="1:2" ht="15" x14ac:dyDescent="0.2">
      <c r="A139" s="12" t="s">
        <v>231</v>
      </c>
      <c r="B139" s="46" t="s">
        <v>130</v>
      </c>
    </row>
    <row r="140" spans="1:2" ht="15" x14ac:dyDescent="0.2">
      <c r="A140" s="48" t="s">
        <v>232</v>
      </c>
      <c r="B140" s="14" t="s">
        <v>233</v>
      </c>
    </row>
    <row r="141" spans="1:2" ht="15" x14ac:dyDescent="0.2">
      <c r="A141" s="12" t="s">
        <v>234</v>
      </c>
      <c r="B141" s="46" t="s">
        <v>266</v>
      </c>
    </row>
    <row r="142" spans="1:2" ht="15" x14ac:dyDescent="0.2">
      <c r="A142" s="13" t="s">
        <v>235</v>
      </c>
      <c r="B142" s="47" t="s">
        <v>268</v>
      </c>
    </row>
    <row r="143" spans="1:2" ht="15" x14ac:dyDescent="0.2">
      <c r="A143" s="12" t="s">
        <v>236</v>
      </c>
      <c r="B143" s="46" t="s">
        <v>237</v>
      </c>
    </row>
    <row r="144" spans="1:2" ht="15" x14ac:dyDescent="0.2">
      <c r="A144" s="13" t="s">
        <v>238</v>
      </c>
      <c r="B144" s="47" t="s">
        <v>318</v>
      </c>
    </row>
    <row r="145" spans="1:2" ht="15" x14ac:dyDescent="0.2">
      <c r="A145" s="12" t="s">
        <v>239</v>
      </c>
      <c r="B145" s="46" t="s">
        <v>319</v>
      </c>
    </row>
    <row r="146" spans="1:2" ht="15" x14ac:dyDescent="0.2">
      <c r="A146" s="48" t="s">
        <v>240</v>
      </c>
      <c r="B146" s="14" t="s">
        <v>320</v>
      </c>
    </row>
    <row r="147" spans="1:2" ht="15" x14ac:dyDescent="0.2">
      <c r="A147" s="12" t="s">
        <v>241</v>
      </c>
      <c r="B147" s="46" t="s">
        <v>321</v>
      </c>
    </row>
    <row r="148" spans="1:2" ht="15" x14ac:dyDescent="0.2">
      <c r="A148" s="48" t="s">
        <v>242</v>
      </c>
      <c r="B148" s="14" t="s">
        <v>322</v>
      </c>
    </row>
    <row r="149" spans="1:2" ht="15" x14ac:dyDescent="0.2">
      <c r="A149" s="12">
        <v>40.61</v>
      </c>
      <c r="B149" s="46" t="s">
        <v>288</v>
      </c>
    </row>
    <row r="150" spans="1:2" ht="15" x14ac:dyDescent="0.2">
      <c r="A150" s="13">
        <v>40.619999999999997</v>
      </c>
      <c r="B150" s="47" t="s">
        <v>337</v>
      </c>
    </row>
    <row r="151" spans="1:2" ht="15" x14ac:dyDescent="0.2">
      <c r="A151" s="12">
        <v>40.630000000000003</v>
      </c>
      <c r="B151" s="46" t="s">
        <v>375</v>
      </c>
    </row>
    <row r="152" spans="1:2" ht="15" x14ac:dyDescent="0.2">
      <c r="A152" s="48">
        <v>40.64</v>
      </c>
      <c r="B152" s="14" t="s">
        <v>424</v>
      </c>
    </row>
  </sheetData>
  <mergeCells count="5">
    <mergeCell ref="A1:B1"/>
    <mergeCell ref="A2:B2"/>
    <mergeCell ref="A24:B24"/>
    <mergeCell ref="A82:B82"/>
    <mergeCell ref="A92:B92"/>
  </mergeCells>
  <phoneticPr fontId="9"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A26" sqref="A26"/>
    </sheetView>
  </sheetViews>
  <sheetFormatPr defaultColWidth="9.140625" defaultRowHeight="12.75" x14ac:dyDescent="0.2"/>
  <cols>
    <col min="1" max="2" width="30.7109375" style="1" customWidth="1"/>
    <col min="3" max="16384" width="9.140625" style="1"/>
  </cols>
  <sheetData>
    <row r="1" spans="1:2" x14ac:dyDescent="0.2">
      <c r="A1" s="6" t="s">
        <v>22</v>
      </c>
    </row>
    <row r="3" spans="1:2" x14ac:dyDescent="0.2">
      <c r="A3" s="1" t="s">
        <v>23</v>
      </c>
    </row>
    <row r="4" spans="1:2" x14ac:dyDescent="0.2">
      <c r="A4" s="1" t="s">
        <v>24</v>
      </c>
    </row>
    <row r="6" spans="1:2" x14ac:dyDescent="0.2">
      <c r="A6" s="8" t="s">
        <v>25</v>
      </c>
      <c r="B6" s="8" t="s">
        <v>26</v>
      </c>
    </row>
    <row r="8" spans="1:2" x14ac:dyDescent="0.2">
      <c r="A8" s="7" t="s">
        <v>27</v>
      </c>
    </row>
    <row r="9" spans="1:2" x14ac:dyDescent="0.2">
      <c r="A9" s="19" t="s">
        <v>28</v>
      </c>
      <c r="B9" s="20" t="s">
        <v>29</v>
      </c>
    </row>
    <row r="10" spans="1:2" x14ac:dyDescent="0.2">
      <c r="A10" s="17" t="s">
        <v>30</v>
      </c>
      <c r="B10" s="18" t="s">
        <v>31</v>
      </c>
    </row>
    <row r="11" spans="1:2" x14ac:dyDescent="0.2">
      <c r="A11" s="17" t="s">
        <v>32</v>
      </c>
      <c r="B11" s="18" t="s">
        <v>33</v>
      </c>
    </row>
    <row r="12" spans="1:2" x14ac:dyDescent="0.2">
      <c r="A12" s="17" t="s">
        <v>34</v>
      </c>
      <c r="B12" s="18" t="s">
        <v>35</v>
      </c>
    </row>
    <row r="13" spans="1:2" x14ac:dyDescent="0.2">
      <c r="A13" s="17" t="s">
        <v>36</v>
      </c>
      <c r="B13" s="18" t="s">
        <v>37</v>
      </c>
    </row>
    <row r="14" spans="1:2" x14ac:dyDescent="0.2">
      <c r="A14" s="17" t="s">
        <v>38</v>
      </c>
      <c r="B14" s="18" t="s">
        <v>39</v>
      </c>
    </row>
    <row r="15" spans="1:2" x14ac:dyDescent="0.2">
      <c r="A15" s="17" t="s">
        <v>40</v>
      </c>
      <c r="B15" s="18" t="s">
        <v>41</v>
      </c>
    </row>
    <row r="16" spans="1:2" x14ac:dyDescent="0.2">
      <c r="A16" s="17" t="s">
        <v>42</v>
      </c>
      <c r="B16" s="18" t="s">
        <v>43</v>
      </c>
    </row>
    <row r="17" spans="1:2" x14ac:dyDescent="0.2">
      <c r="A17" s="21" t="s">
        <v>44</v>
      </c>
      <c r="B17" s="22" t="s">
        <v>45</v>
      </c>
    </row>
    <row r="18" spans="1:2" x14ac:dyDescent="0.2">
      <c r="A18" s="3"/>
    </row>
    <row r="19" spans="1:2" x14ac:dyDescent="0.2">
      <c r="A19" s="9" t="s">
        <v>46</v>
      </c>
    </row>
    <row r="20" spans="1:2" x14ac:dyDescent="0.2">
      <c r="A20" s="24" t="s">
        <v>47</v>
      </c>
      <c r="B20" s="20" t="s">
        <v>29</v>
      </c>
    </row>
    <row r="21" spans="1:2" x14ac:dyDescent="0.2">
      <c r="A21" s="17" t="s">
        <v>380</v>
      </c>
      <c r="B21" s="23">
        <v>212201</v>
      </c>
    </row>
    <row r="22" spans="1:2" x14ac:dyDescent="0.2">
      <c r="A22" s="17" t="s">
        <v>382</v>
      </c>
      <c r="B22" s="23">
        <v>212202</v>
      </c>
    </row>
    <row r="23" spans="1:2" x14ac:dyDescent="0.2">
      <c r="A23" s="17" t="s">
        <v>383</v>
      </c>
      <c r="B23" s="23">
        <v>212203</v>
      </c>
    </row>
    <row r="24" spans="1:2" x14ac:dyDescent="0.2">
      <c r="A24" s="21" t="s">
        <v>384</v>
      </c>
      <c r="B24" s="25">
        <v>212204</v>
      </c>
    </row>
    <row r="26" spans="1:2" x14ac:dyDescent="0.2">
      <c r="A26" s="1" t="s">
        <v>385</v>
      </c>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NAP Patient Level</vt:lpstr>
      <vt:lpstr>Tier 2 Version 7.0</vt:lpstr>
      <vt:lpstr>File Naming Conventions</vt:lpstr>
      <vt:lpstr>'NAP Patient Level'!Print_Area</vt:lpstr>
      <vt:lpstr>'NAP Patient Level'!Print_Titles</vt:lpstr>
    </vt:vector>
  </TitlesOfParts>
  <Company>AIHW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lokekit</dc:creator>
  <cp:lastModifiedBy>LE, Sheldon</cp:lastModifiedBy>
  <cp:lastPrinted>2020-03-26T04:50:40Z</cp:lastPrinted>
  <dcterms:created xsi:type="dcterms:W3CDTF">2004-09-18T06:44:04Z</dcterms:created>
  <dcterms:modified xsi:type="dcterms:W3CDTF">2021-03-16T05:49:22Z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SDocType">
    <vt:lpwstr>NTSAVE</vt:lpwstr>
  </property>
</Properties>
</file>