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entral.health\DfsUserEnv\Users\User_R1\LESHEL\Desktop\Draft Covid19 DRS\"/>
    </mc:Choice>
  </mc:AlternateContent>
  <bookViews>
    <workbookView xWindow="0" yWindow="-300" windowWidth="28365" windowHeight="15270" tabRatio="725"/>
  </bookViews>
  <sheets>
    <sheet name="APC" sheetId="10" r:id="rId1"/>
    <sheet name="PCC" sheetId="24" r:id="rId2"/>
    <sheet name="ESWT Cluster Array Format" sheetId="20" r:id="rId3"/>
    <sheet name="ESWT Cluster Array Example" sheetId="21" r:id="rId4"/>
    <sheet name="Diagnosis array format" sheetId="16" r:id="rId5"/>
    <sheet name="AROC Impairment Codes 2012" sheetId="22" r:id="rId6"/>
    <sheet name="Example ABF Palliative" sheetId="23" r:id="rId7"/>
    <sheet name="File Naming Convention" sheetId="19" r:id="rId8"/>
  </sheets>
  <definedNames>
    <definedName name="_xlnm._FilterDatabase" localSheetId="0" hidden="1">APC!#REF!</definedName>
    <definedName name="_xlnm.Print_Area" localSheetId="0">APC!$A$1:$G$57</definedName>
    <definedName name="_xlnm.Print_Area" localSheetId="1">PCC!$A$1:$G$11</definedName>
    <definedName name="_xlnm.Print_Titles" localSheetId="0">APC!$3:$3</definedName>
    <definedName name="_xlnm.Print_Titles" localSheetId="1">PCC!$3:$3</definedName>
  </definedNames>
  <calcPr calcId="162913"/>
</workbook>
</file>

<file path=xl/calcChain.xml><?xml version="1.0" encoding="utf-8"?>
<calcChain xmlns="http://schemas.openxmlformats.org/spreadsheetml/2006/main">
  <c r="H10" i="24" l="1"/>
  <c r="I10" i="24" s="1"/>
  <c r="H9" i="24"/>
  <c r="I6" i="24"/>
  <c r="H7" i="24" s="1"/>
  <c r="J6" i="24" l="1"/>
  <c r="I9" i="24"/>
  <c r="J9" i="24" s="1"/>
  <c r="I7" i="24"/>
  <c r="H8" i="24" s="1"/>
  <c r="J10" i="24"/>
  <c r="A4" i="20"/>
  <c r="A5" i="20" s="1"/>
  <c r="A6" i="20" s="1"/>
  <c r="A7" i="20" s="1"/>
  <c r="A8" i="20" s="1"/>
  <c r="A9" i="20" s="1"/>
  <c r="J7" i="24" l="1"/>
  <c r="I8" i="24"/>
  <c r="J8" i="24" s="1"/>
</calcChain>
</file>

<file path=xl/sharedStrings.xml><?xml version="1.0" encoding="utf-8"?>
<sst xmlns="http://schemas.openxmlformats.org/spreadsheetml/2006/main" count="616" uniqueCount="484">
  <si>
    <t>Use NHDD/METeOR definition.
1 - urgency status assigned - emergency
2 - urgency status assigned - elective
3 - urgency status not assigned 
9 - not known/not reported</t>
  </si>
  <si>
    <t xml:space="preserve">Principal and additional diagnoses and related morphology, external cause, place and activity codes. </t>
  </si>
  <si>
    <t>Example</t>
  </si>
  <si>
    <t>Person Identifier
METeOR: 290046</t>
  </si>
  <si>
    <t>Date of Birth
METeOR: 287007</t>
  </si>
  <si>
    <t>Intended length of hospital stay
METeOR: 270399</t>
  </si>
  <si>
    <t>Source of referral to public psychiatric hospitals
METeOR: 269947</t>
  </si>
  <si>
    <t>Mode of admission
METeOR: 269976</t>
  </si>
  <si>
    <t>Separation date 
METeOR: 270025</t>
  </si>
  <si>
    <t>Mode of separation
METeOR: 270094</t>
  </si>
  <si>
    <t>Total number of leave days
METeOR: 270251</t>
  </si>
  <si>
    <t xml:space="preserve">N(5)
</t>
  </si>
  <si>
    <t>Position</t>
  </si>
  <si>
    <t>A(9)</t>
  </si>
  <si>
    <t>A(1)</t>
  </si>
  <si>
    <t>A(8)</t>
  </si>
  <si>
    <t>A(4)</t>
  </si>
  <si>
    <t>A(2)</t>
  </si>
  <si>
    <t>N(4)</t>
  </si>
  <si>
    <t>Valid values / Notes</t>
  </si>
  <si>
    <t xml:space="preserve">A(8) </t>
  </si>
  <si>
    <t xml:space="preserve">A(2)
</t>
  </si>
  <si>
    <t>Principal Diag.</t>
  </si>
  <si>
    <t>.</t>
  </si>
  <si>
    <t>Y</t>
  </si>
  <si>
    <t>Element 2</t>
  </si>
  <si>
    <t>Element 3</t>
  </si>
  <si>
    <t>Element 4</t>
  </si>
  <si>
    <t>Element 5</t>
  </si>
  <si>
    <t>Element 6</t>
  </si>
  <si>
    <t>No of fields</t>
  </si>
  <si>
    <t>The data provided would be:</t>
  </si>
  <si>
    <t>E</t>
  </si>
  <si>
    <t>D</t>
  </si>
  <si>
    <t>Item
No</t>
  </si>
  <si>
    <t>565-571</t>
  </si>
  <si>
    <t>572-578</t>
  </si>
  <si>
    <t>579-585</t>
  </si>
  <si>
    <t>586-592</t>
  </si>
  <si>
    <t xml:space="preserve"> </t>
  </si>
  <si>
    <t>Admitted patient election status
METeOR: 326619</t>
  </si>
  <si>
    <t>Use NHDD/METeOR definition.
1 - eligible
2 - not eligible
9 - not stated/unknown</t>
  </si>
  <si>
    <t xml:space="preserve">Weight
METeOR: 310245
</t>
  </si>
  <si>
    <t>Use NHDD/METeOR definition.
1 - Aboriginal but not Torres Strait Islander origin
2 - Torres Strait Islander but not Aboriginal origin
3 - Both Aboriginal and Torres Strait Islander origin
4 - Neither Aboriginal nor Torres Strait Islander origin
9 - Not stated/inadequately described</t>
  </si>
  <si>
    <t>Type &amp; size</t>
  </si>
  <si>
    <t>M</t>
  </si>
  <si>
    <t>/</t>
  </si>
  <si>
    <t>If a record has:</t>
  </si>
  <si>
    <t xml:space="preserve">    Data item                                                                                                                                                  </t>
  </si>
  <si>
    <t>Use NHDD/METeOR definition.
1 - hospital insurance 
2 - no hospital insurance 
9 - unknown</t>
  </si>
  <si>
    <t>N(1)</t>
  </si>
  <si>
    <t xml:space="preserve">N(4)
</t>
  </si>
  <si>
    <t xml:space="preserve">N(1)
</t>
  </si>
  <si>
    <t>Condition onset flag</t>
  </si>
  <si>
    <t>. A principal diagnosis of E05.0 (non-cancer-diagnosis) (pre-existing condition)</t>
  </si>
  <si>
    <t>. An additional diagnosis of D05.0 (cancer diagnosis), with a related morphology code of M8520/2, no available external cause, place and activity codes (pre-existing condition)</t>
  </si>
  <si>
    <t>. An additional diagnosis of T80.1 (T80.1 Vascular complications following infusion, transfusion and therapeutic injection) (where condition arose during episode of care), with an external cause of Y57.9 (Drug or medicament, unspecified), with a place of occurrence of Y92.22 (Health Service Area)</t>
  </si>
  <si>
    <t>T</t>
  </si>
  <si>
    <t xml:space="preserve">N(9)
</t>
  </si>
  <si>
    <t>Listing date for care</t>
  </si>
  <si>
    <t>Surgical Specialty</t>
  </si>
  <si>
    <t>Waiting time removal</t>
  </si>
  <si>
    <t>Establishment Identifier for hospital managing waiting list
METeOR: 269973</t>
  </si>
  <si>
    <t xml:space="preserve">Contracted hospital care establishment identifier
METeOR: 270013
</t>
  </si>
  <si>
    <t>1-8</t>
  </si>
  <si>
    <t>12-13</t>
  </si>
  <si>
    <t>The diagnosis array is a string of 100 fields of 8 characters each (to ensure any morphology codes are not truncated).
The principal diagnosis and each additional diagnosis code is followed by its associated morphology, external cause, place of occurrence and activity when injured.</t>
  </si>
  <si>
    <t>Edit Rules</t>
  </si>
  <si>
    <t>Error
Code</t>
  </si>
  <si>
    <t>Medicare eligibility status
METeOR: 481841</t>
  </si>
  <si>
    <t>Length of stay in intensive care unit
METeOR: 471553</t>
  </si>
  <si>
    <t xml:space="preserve">N(2)
</t>
  </si>
  <si>
    <t xml:space="preserve">A(20) </t>
  </si>
  <si>
    <t>File Naming convention</t>
  </si>
  <si>
    <t>For the ABF data submission, a file naming convention is required to follow. It allows data receiver to identify data files in a consistent way across the jurisdictions.</t>
  </si>
  <si>
    <t>The table attached below shows the file naming convention for the Admitted Patient Care data collections.</t>
  </si>
  <si>
    <t>Admitted Patient Care</t>
  </si>
  <si>
    <t>ABF_APC_{state}_{year+quarter}</t>
  </si>
  <si>
    <t>Reference for state</t>
  </si>
  <si>
    <t>State/Territory</t>
  </si>
  <si>
    <t>Value</t>
  </si>
  <si>
    <t>New South Wales</t>
  </si>
  <si>
    <t>NSW</t>
  </si>
  <si>
    <t>Victoria</t>
  </si>
  <si>
    <t>VIC</t>
  </si>
  <si>
    <t>Queensland</t>
  </si>
  <si>
    <t>QLD</t>
  </si>
  <si>
    <t>Western Australia</t>
  </si>
  <si>
    <t>WA</t>
  </si>
  <si>
    <t>South Australia</t>
  </si>
  <si>
    <t>SA</t>
  </si>
  <si>
    <t>Tasmania</t>
  </si>
  <si>
    <t>TAS</t>
  </si>
  <si>
    <t>Australian Capital Territory</t>
  </si>
  <si>
    <t>ACT</t>
  </si>
  <si>
    <t>Northern Territory</t>
  </si>
  <si>
    <t>NT</t>
  </si>
  <si>
    <t>Reference for year+quarter</t>
  </si>
  <si>
    <t>Year and Quarter</t>
  </si>
  <si>
    <t>E035</t>
  </si>
  <si>
    <t>Each 20 character string of each of the 5 elements of the elective surgery procedure array has the following form</t>
  </si>
  <si>
    <t>E007
W007</t>
  </si>
  <si>
    <t>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A(5): establishment number (METeOR 269975)                                                                                                                                                    
Scope: Admissions from elective surgery waiting lists managed by public hospitals
Blank if patient not in scope.</t>
  </si>
  <si>
    <t>A(80)</t>
  </si>
  <si>
    <t xml:space="preserve">E003
</t>
  </si>
  <si>
    <t>W018</t>
  </si>
  <si>
    <r>
      <t>Use NHDD/METeOR definition.
1 - public 
2 - private 
Supplementary value(s): 9 - not reported/unknown</t>
    </r>
    <r>
      <rPr>
        <i/>
        <sz val="10"/>
        <rFont val="Arial"/>
        <family val="2"/>
      </rPr>
      <t xml:space="preserve">
</t>
    </r>
  </si>
  <si>
    <t>E008
W008</t>
  </si>
  <si>
    <t>E016
W016</t>
  </si>
  <si>
    <t>E017
W17</t>
  </si>
  <si>
    <t>E019
W019</t>
  </si>
  <si>
    <t>E030
W030</t>
  </si>
  <si>
    <t>E031
W031</t>
  </si>
  <si>
    <t>E032
W032</t>
  </si>
  <si>
    <t>E005
W005</t>
  </si>
  <si>
    <t>Preffered</t>
  </si>
  <si>
    <t>F001.1
F001.2</t>
  </si>
  <si>
    <t>E002.1
E002.2
E002.3
E002.4
W002.1
W002.2
E002.3</t>
  </si>
  <si>
    <t>E004.1
E004.2</t>
  </si>
  <si>
    <t>E006.1
E006.2
E006.3
E006.4</t>
  </si>
  <si>
    <t>E010.1
E010.2</t>
  </si>
  <si>
    <t>E011.1
E011.2
W011</t>
  </si>
  <si>
    <t>E020.1
E020.2
W020</t>
  </si>
  <si>
    <t>E021.1
E021.2
E213
E21.4</t>
  </si>
  <si>
    <t>E022.1
E022.2</t>
  </si>
  <si>
    <t>E023.1
E023.2
E023.3</t>
  </si>
  <si>
    <t>E025.1
E025.2
E025.3
E025.4</t>
  </si>
  <si>
    <t xml:space="preserve">E026.1
 E026.2
 E026.3
E026.4
</t>
  </si>
  <si>
    <t>E027.1
E027.2</t>
  </si>
  <si>
    <t>E029.1
E029.2</t>
  </si>
  <si>
    <t>E034.1
E034.2 
 E034.3
W034</t>
  </si>
  <si>
    <t>E037.1
E037.2
E037.3</t>
  </si>
  <si>
    <t>E038</t>
  </si>
  <si>
    <t>E039.1 
E039.2</t>
  </si>
  <si>
    <t>E040.1
E040.2</t>
  </si>
  <si>
    <t>E041</t>
  </si>
  <si>
    <t>E042</t>
  </si>
  <si>
    <t xml:space="preserve">E043
</t>
  </si>
  <si>
    <t>E044.1 
E044.2 
E044.3</t>
  </si>
  <si>
    <t xml:space="preserve">E003
</t>
  </si>
  <si>
    <t>Clinical</t>
  </si>
  <si>
    <t xml:space="preserve">Overdue </t>
  </si>
  <si>
    <t>Reasons For</t>
  </si>
  <si>
    <t>Urgency</t>
  </si>
  <si>
    <t>Patient</t>
  </si>
  <si>
    <t>Removal</t>
  </si>
  <si>
    <t>Item 43 – Elective Surgery waiting times cluster (second procedure instance)</t>
  </si>
  <si>
    <t>Item 43 – Elective Surgery waiting times cluster (third procedure instance)</t>
  </si>
  <si>
    <t>Item 43 – Elective Surgery waiting times cluster (fourth procedure instance)</t>
  </si>
  <si>
    <t>Item 43 – Elective Surgery waiting times cluster (fifth procedure instance)</t>
  </si>
  <si>
    <r>
      <rPr>
        <b/>
        <sz val="10"/>
        <rFont val="Arial"/>
        <family val="2"/>
      </rPr>
      <t xml:space="preserve">Critical Error </t>
    </r>
    <r>
      <rPr>
        <sz val="10"/>
        <rFont val="Arial"/>
        <family val="2"/>
      </rPr>
      <t xml:space="preserve">if state identifier not 0, 1, 2, 3, 4, 5, 6, 7, 8 or 9 and SA2 
ne ' 99999999'
</t>
    </r>
    <r>
      <rPr>
        <b/>
        <sz val="10"/>
        <rFont val="Arial"/>
        <family val="2"/>
      </rPr>
      <t xml:space="preserve">Critical Error </t>
    </r>
    <r>
      <rPr>
        <sz val="10"/>
        <rFont val="Arial"/>
        <family val="2"/>
      </rPr>
      <t>if Area of usual residence SA2  identifier not in the list and SA2 does not end in 99999299, 99999499, 97979799, 99999999</t>
    </r>
  </si>
  <si>
    <t>W007</t>
  </si>
  <si>
    <t xml:space="preserve">N(5)
</t>
  </si>
  <si>
    <r>
      <t xml:space="preserve">This is the hospital managing the waiting list, where this is different from the hospital undertaking the elective surgery procedure(s) ie when elective surgery work is outsourced or contracted, the hospital where the outsourced or contracted elective surgery occurs is required to include the hospital managing the elective surgery waiting list.
</t>
    </r>
    <r>
      <rPr>
        <b/>
        <sz val="10"/>
        <rFont val="Arial"/>
        <family val="2"/>
      </rPr>
      <t xml:space="preserve">
Critical error </t>
    </r>
    <r>
      <rPr>
        <sz val="10"/>
        <rFont val="Arial"/>
        <family val="2"/>
      </rPr>
      <t xml:space="preserve">Establishment Identifier for hospital managing waiting list = reporting establishment identifier
</t>
    </r>
  </si>
  <si>
    <r>
      <t xml:space="preserve">This represents the other establishment (other than the reporting establishment) involved in the inter-contracted care.  Hence if the reporting hospital is the contracted hospital, then this is the contracting hospital. If the reporting hospital is the contracting hospital then this is the contracted hospital
</t>
    </r>
    <r>
      <rPr>
        <b/>
        <sz val="10"/>
        <rFont val="Arial"/>
        <family val="2"/>
      </rPr>
      <t>Critical error</t>
    </r>
    <r>
      <rPr>
        <sz val="10"/>
        <rFont val="Arial"/>
        <family val="2"/>
      </rPr>
      <t xml:space="preserve"> Inter-hospital contracted patient status is 1, 2, 3, 4 and Contracted hospital care establishment identifier = reporting establishment identifier
</t>
    </r>
    <r>
      <rPr>
        <b/>
        <sz val="10"/>
        <rFont val="Arial"/>
        <family val="2"/>
      </rPr>
      <t xml:space="preserve">Critical error </t>
    </r>
    <r>
      <rPr>
        <sz val="10"/>
        <rFont val="Arial"/>
        <family val="2"/>
      </rPr>
      <t xml:space="preserve">if blank and inter-hospital contracted patient status is 1, 2, 3, 4
</t>
    </r>
    <r>
      <rPr>
        <b/>
        <sz val="10"/>
        <rFont val="Arial"/>
        <family val="2"/>
      </rPr>
      <t>Critical error</t>
    </r>
    <r>
      <rPr>
        <sz val="10"/>
        <rFont val="Arial"/>
        <family val="2"/>
      </rPr>
      <t xml:space="preserve"> if not blank and inter-hospital contracted patient status is 5 </t>
    </r>
  </si>
  <si>
    <t xml:space="preserve">Use NHDD/METeOR definition.
0 - Not reported/unknown 
1 - discharge/transfer to an(other) acute hospital
2 - discharge/transfer to a residential aged care service, unless this is
     a usual place of residence.
3 - discharge/transfer to an(other) psychiatric hospital 
4 - discharge/transfer to other health care accommodation (includes
     mothercraft hospitals)
5 - statistical discharge - type change 
6 - left against medical advice/discharge at own risk
7 - statistical discharge from leave
8 - died
9 - other (includes discharge to usual residence/own accommodation/welfare institution 
     (includes prisons, hostels and group homes providing primarily 
     welfare services)) </t>
  </si>
  <si>
    <t>Marital status
METeOR: 291045</t>
  </si>
  <si>
    <t>Type of usual accommodation
METeOR: 270088</t>
  </si>
  <si>
    <t>Labour force status – acute hospital and private psychiatric hospital admissions
METeOR: 269948</t>
  </si>
  <si>
    <t>Labour force status – public psychiatric hospital admissions
METeOR: 269955</t>
  </si>
  <si>
    <t>Previous specialised treatment
METeOR: 270374</t>
  </si>
  <si>
    <t>Item 42 – Elective Surgery waiting times cluster (Primary procedure instance)</t>
  </si>
  <si>
    <t>229-236</t>
  </si>
  <si>
    <t>237-237</t>
  </si>
  <si>
    <t>238-238</t>
  </si>
  <si>
    <t>239-239</t>
  </si>
  <si>
    <t>240-241</t>
  </si>
  <si>
    <t>249-256</t>
  </si>
  <si>
    <t>257-257</t>
  </si>
  <si>
    <t>258-258</t>
  </si>
  <si>
    <t>259-259</t>
  </si>
  <si>
    <t>260-261</t>
  </si>
  <si>
    <t>269-276</t>
  </si>
  <si>
    <t>277-277</t>
  </si>
  <si>
    <t>278-278</t>
  </si>
  <si>
    <t>279-279</t>
  </si>
  <si>
    <t>280-281</t>
  </si>
  <si>
    <t>289-296</t>
  </si>
  <si>
    <t>297-297</t>
  </si>
  <si>
    <t>298-298</t>
  </si>
  <si>
    <t>299-299</t>
  </si>
  <si>
    <t>300-301</t>
  </si>
  <si>
    <t>309-316</t>
  </si>
  <si>
    <t>317-317</t>
  </si>
  <si>
    <t>318-318</t>
  </si>
  <si>
    <t>319-319</t>
  </si>
  <si>
    <t>320-321</t>
  </si>
  <si>
    <t>Diagnosis array (item 44)</t>
  </si>
  <si>
    <t>Item 44</t>
  </si>
  <si>
    <t>729-736</t>
  </si>
  <si>
    <t>737-744</t>
  </si>
  <si>
    <t>745-752</t>
  </si>
  <si>
    <t>753-760</t>
  </si>
  <si>
    <t>761-768</t>
  </si>
  <si>
    <t>769-776</t>
  </si>
  <si>
    <t>Establishment Identifier
METeOR: 269973</t>
  </si>
  <si>
    <t>E015
W015</t>
  </si>
  <si>
    <t>E014
W014</t>
  </si>
  <si>
    <t xml:space="preserve">E024
</t>
  </si>
  <si>
    <t>Use NHDD/METeOR definition.
1 - no previous admission(s) or service contact(s) for the specialised 
     treatment now being provided
2 - previous admission(s) but no service contact(s) for the 
     specialised treatment now being provided 
3 - previous service contact(s) but no admission(s) for the 
     specialised treatment now being provided 
4 - both previous admission(s) and service contact(s) for the 
     specialised treatment now being provided 
5 - unknown/not stated
Scope: Only supplied for mental health care patients and palliative care patients
Blank if patient not in scope.</t>
  </si>
  <si>
    <r>
      <t>C</t>
    </r>
    <r>
      <rPr>
        <b/>
        <sz val="10"/>
        <rFont val="Arial"/>
        <family val="2"/>
      </rPr>
      <t>ritical error</t>
    </r>
    <r>
      <rPr>
        <sz val="10"/>
        <rFont val="Arial"/>
        <family val="2"/>
      </rPr>
      <t xml:space="preserve"> if not 1, 2, 3, 4, 5, 6 or 9 and care type is 11 and establishment sector is 4
</t>
    </r>
    <r>
      <rPr>
        <b/>
        <sz val="10"/>
        <rFont val="Arial"/>
        <family val="2"/>
      </rPr>
      <t xml:space="preserve">
Warning</t>
    </r>
    <r>
      <rPr>
        <sz val="10"/>
        <rFont val="Arial"/>
        <family val="2"/>
      </rPr>
      <t xml:space="preserve"> if value is 9 and care type is 11 and establishment sector is 4</t>
    </r>
  </si>
  <si>
    <t>F001.0
F001.1</t>
  </si>
  <si>
    <r>
      <t>Use NHDD/METeOR definition.
1 - involuntary patient 
2 - voluntary patient
Supplementary value(s):   9 - Not reported/unknown</t>
    </r>
    <r>
      <rPr>
        <i/>
        <sz val="10"/>
        <rFont val="Arial"/>
        <family val="2"/>
      </rPr>
      <t xml:space="preserve"> </t>
    </r>
    <r>
      <rPr>
        <sz val="10"/>
        <rFont val="Arial"/>
        <family val="2"/>
      </rPr>
      <t xml:space="preserve">
Scope: Only supplied for mental health care patients
Blank if patient not in scope.</t>
    </r>
  </si>
  <si>
    <t>Clinical urgency
METeOR: 598034</t>
  </si>
  <si>
    <t xml:space="preserve">Use NHDD/METeOR definition.
1 - Procedures that are clinically indicated within 30 days 
2 - Procedures that are clinically indicated within 90 days 
3 - Procedures that are clinically indicated within 365 days 
</t>
  </si>
  <si>
    <t xml:space="preserve">Use NHDD/METeOR definition.
1 - Overdue patient 
2 - Other 
</t>
  </si>
  <si>
    <t>Use NHDD/METeOR definition*
1 - Admitted as an elective patient for awaited procedure by or on behalf of this hospital or the state/territory 
2 - Admitted as an emergency patient for awaited procedure by or on behalf of this hospital or the state/territory 
Supplementary values: 9 Not known 
*The NHDD/METeOR definition contains additional values that are not applicable to admitted patients.</t>
  </si>
  <si>
    <t>14-16</t>
  </si>
  <si>
    <t>17-20</t>
  </si>
  <si>
    <t>Use NHDD/METeOR definition
In days;
right justified and zero filled to 4 places
eg 18 days would be 0018.</t>
  </si>
  <si>
    <t xml:space="preserve">Use NHDD/METeOR definition.
1 - Unemployed/pensioner
2 - Other
Supplementary value(s): 9 - Not reported/unknown
Scope: Only supplied for specialised mental health care patients receiving care in private psychiatric hospitals or in designated psychiatric units/services in public and private acute care hospitals.
Blank if patient not in scope.
</t>
  </si>
  <si>
    <t>Use NHDD/METeOR definition.
1 - never married
2 - widowed
3 - divorced
4 - separated
5 - married (registered and de facto)
6 - not stated / inadequately described
Scope: Only supplied for specialised mental health care patients.
Blank if patient not in scope.</t>
  </si>
  <si>
    <t>Use NHDD/METeOR definition.
1 - not referred
2 - private psychiatrist
3 - other private medical practitioner
4 - mental health / alcohol and drug in-patient facility
5 - mental health / alcohol and drug non in-patient facility
6 - acute hospital
7 - other
Supplementary value(s): 9 - not stated/unknown 
Scope: Only supplied for specialised mental health care patients.
Blank if patient not in scope.</t>
  </si>
  <si>
    <r>
      <t>Critical error</t>
    </r>
    <r>
      <rPr>
        <sz val="10"/>
        <rFont val="Arial"/>
        <family val="2"/>
      </rPr>
      <t xml:space="preserve"> if not 1, 2, 3 or 9
</t>
    </r>
    <r>
      <rPr>
        <b/>
        <sz val="10"/>
        <rFont val="Arial"/>
        <family val="2"/>
      </rPr>
      <t>Warning i</t>
    </r>
    <r>
      <rPr>
        <sz val="10"/>
        <rFont val="Arial"/>
        <family val="2"/>
      </rPr>
      <t>f value is 9</t>
    </r>
  </si>
  <si>
    <t>Intended Procedure</t>
  </si>
  <si>
    <t>242-244</t>
  </si>
  <si>
    <t>245-248</t>
  </si>
  <si>
    <t>262-264</t>
  </si>
  <si>
    <t>265-268</t>
  </si>
  <si>
    <t>282-284</t>
  </si>
  <si>
    <t>285-288</t>
  </si>
  <si>
    <t>302-304</t>
  </si>
  <si>
    <t>305-308</t>
  </si>
  <si>
    <t>322-324</t>
  </si>
  <si>
    <t>325-328</t>
  </si>
  <si>
    <t>Indigenous status
METeOR: 602543</t>
  </si>
  <si>
    <t>Type of accommodation prior to admission
METeOR: 647330</t>
  </si>
  <si>
    <t xml:space="preserve">Use NHDD/METeOR definition.
1 - House or flat
2 - Independent unit as part of a retirement village or similar
3 - Hostel or hostel type accommodation
4 - Psychiatric hospital
5 - Acute hospital
6 - Other accommodation
7 - No usual residence
Supplementary value(s): 9 - Not reported/unknown 
Scope: Only supplied for specialised mental health care patients..
Blank if patient not in scope.
Supply type of usual accommodation and/or Type of accommodation.
</t>
  </si>
  <si>
    <t>Hospital insurance status
METeOR: 647326</t>
  </si>
  <si>
    <t>Inter-hospital contracted patient status
METeOR: 647105</t>
  </si>
  <si>
    <t xml:space="preserve">Stable and unique record identifier. 
</t>
  </si>
  <si>
    <r>
      <t xml:space="preserve">Fatal error </t>
    </r>
    <r>
      <rPr>
        <sz val="10"/>
        <rFont val="Arial"/>
        <family val="2"/>
      </rPr>
      <t xml:space="preserve">if blank 
</t>
    </r>
    <r>
      <rPr>
        <b/>
        <sz val="10"/>
        <rFont val="Arial"/>
        <family val="2"/>
      </rPr>
      <t xml:space="preserve">
Fatal error </t>
    </r>
    <r>
      <rPr>
        <sz val="10"/>
        <rFont val="Arial"/>
        <family val="2"/>
      </rPr>
      <t>if not unique</t>
    </r>
  </si>
  <si>
    <t xml:space="preserve"> N(7)</t>
  </si>
  <si>
    <t>N(2)</t>
  </si>
  <si>
    <t>Palliative care linking key</t>
  </si>
  <si>
    <t>A(50)</t>
  </si>
  <si>
    <t>Quarter Indicator</t>
  </si>
  <si>
    <t>A(7)</t>
  </si>
  <si>
    <t xml:space="preserve">E028
</t>
  </si>
  <si>
    <t>E034
W034</t>
  </si>
  <si>
    <t xml:space="preserve">
E036.0
E036.1
E036.2</t>
  </si>
  <si>
    <t xml:space="preserve">
E041</t>
  </si>
  <si>
    <t xml:space="preserve">E049.0
E049.1
</t>
  </si>
  <si>
    <t>E050.0
E050.1</t>
  </si>
  <si>
    <t>W051</t>
  </si>
  <si>
    <r>
      <t xml:space="preserve">Critical error </t>
    </r>
    <r>
      <rPr>
        <sz val="10"/>
        <rFont val="Arial"/>
        <family val="2"/>
      </rPr>
      <t>if not blank and care type not 3</t>
    </r>
    <r>
      <rPr>
        <b/>
        <sz val="10"/>
        <rFont val="Arial"/>
        <family val="2"/>
      </rPr>
      <t xml:space="preserve">
Critical error</t>
    </r>
    <r>
      <rPr>
        <sz val="10"/>
        <rFont val="Arial"/>
        <family val="2"/>
      </rPr>
      <t xml:space="preserve"> if blank and care type is 3</t>
    </r>
  </si>
  <si>
    <t xml:space="preserve">State-produced key used for linking admitted patient care data and mental health care episode level data
Note: Leave blank if care type not 11 (Mental health care)
</t>
  </si>
  <si>
    <t>E044.0
E044.1</t>
  </si>
  <si>
    <t xml:space="preserve">State-produced key used for linking admitted subacute and non-acute data and palliative care data
Note: Blank fill if care type not 3
</t>
  </si>
  <si>
    <t xml:space="preserve">Mental health episode identifier
METeOR: 654427
</t>
  </si>
  <si>
    <t>N(9)</t>
  </si>
  <si>
    <t>E052</t>
  </si>
  <si>
    <t>E053</t>
  </si>
  <si>
    <t>E054</t>
  </si>
  <si>
    <r>
      <rPr>
        <b/>
        <sz val="10"/>
        <rFont val="Arial"/>
        <family val="2"/>
      </rPr>
      <t>Critical error</t>
    </r>
    <r>
      <rPr>
        <sz val="10"/>
        <rFont val="Arial"/>
        <family val="2"/>
      </rPr>
      <t xml:space="preserve"> if not 01, 02, 03, 04, 05, 06, 07, 08, 09 or 10 and establishment sector is 4
</t>
    </r>
    <r>
      <rPr>
        <b/>
        <sz val="10"/>
        <color rgb="FFFF0000"/>
        <rFont val="Arial"/>
        <family val="2"/>
      </rPr>
      <t/>
    </r>
  </si>
  <si>
    <t xml:space="preserve">Use NHDD/METeOR definition.
01 - private psychiatric practice
02 - other private medical practice
03 - other public psychiatric hospital
04 - other health care establishment
05 - other private hospital
06 - law enforcement agency
07 - other agency
08 - outpatient department
09 - other
10 - unknown
Scope: All admitted patients receiving care in public psychiatric hospitals.
Blank if patient not in scope.
</t>
  </si>
  <si>
    <t>E047.0
E047.1</t>
  </si>
  <si>
    <t>Referral destination (mental health care)
METeOR: 269990</t>
  </si>
  <si>
    <t>ABF_PCC_{state}_{year+quarter}</t>
  </si>
  <si>
    <t>Admitted Patient Care Palliative Care Phase Level</t>
  </si>
  <si>
    <t>Example - ABF Admitted Palliative Care DRS Data Template</t>
  </si>
  <si>
    <t xml:space="preserve">Palliative care episode record identifier
</t>
  </si>
  <si>
    <t xml:space="preserve">Establishment Identifier.
</t>
  </si>
  <si>
    <t xml:space="preserve">Palliative phase of care start date
</t>
  </si>
  <si>
    <t xml:space="preserve">Palliative phase of care end date
</t>
  </si>
  <si>
    <t>Total number of leave days</t>
  </si>
  <si>
    <t xml:space="preserve">Palliative care phase type
</t>
  </si>
  <si>
    <t xml:space="preserve">Resource Utilisation Groups- Activities of Daily Living total score
</t>
  </si>
  <si>
    <t>00002</t>
  </si>
  <si>
    <t>ABCDEFGH</t>
  </si>
  <si>
    <t>00000</t>
  </si>
  <si>
    <t>00003</t>
  </si>
  <si>
    <t xml:space="preserve">Note that the data items in the palliative phase of care data request specification are reported for each phase of care within a designated palliative care episode.
A maximum of 11 phases of care changes within a designated Palliative care episode will be reported, with the last phase being the phase at the end of the episode.
Please note file submissions with fatal errors will be rejected from the submission process.The submission file is requested in .csv format.
</t>
  </si>
  <si>
    <t>Item
No.</t>
  </si>
  <si>
    <t>Data item</t>
  </si>
  <si>
    <t>No. of field</t>
  </si>
  <si>
    <t>Start
Position</t>
  </si>
  <si>
    <t>End
Position</t>
  </si>
  <si>
    <t>Formatted
Position</t>
  </si>
  <si>
    <t>A(15)</t>
  </si>
  <si>
    <t>Establishment Identifier.
METeOR: 269973</t>
  </si>
  <si>
    <t>E008</t>
  </si>
  <si>
    <t>E009</t>
  </si>
  <si>
    <t>E010</t>
  </si>
  <si>
    <t>E011</t>
  </si>
  <si>
    <t>Use NHDD/METeOR definition.
Person identifier unique within establishment.</t>
  </si>
  <si>
    <t xml:space="preserve">State-produced key used for linking Admitted Subacute and Non-acute data and Palliative phase of care data
</t>
  </si>
  <si>
    <t xml:space="preserve">Use METeOR definition
Stable and unique record identifier. 
</t>
  </si>
  <si>
    <r>
      <t xml:space="preserve">Critical error </t>
    </r>
    <r>
      <rPr>
        <sz val="10"/>
        <rFont val="Arial"/>
        <family val="2"/>
      </rPr>
      <t xml:space="preserve">if not 99.9999 or code not listed in the AROC impairment codes worksheet and care type is 2
</t>
    </r>
  </si>
  <si>
    <t>E045</t>
  </si>
  <si>
    <t xml:space="preserve">Use METeOR definition
Format NN.NNNN
Apply AROC impairment codes from 1 July 2012
99.9999 - No AROC impairment code provided
Data format includes decimal point
</t>
  </si>
  <si>
    <t xml:space="preserve">Palliative care phase record identifier
METeOR: 459234
</t>
  </si>
  <si>
    <t>Australian postcode
METeOR: 611398</t>
  </si>
  <si>
    <t xml:space="preserve">E011
W011
</t>
  </si>
  <si>
    <r>
      <t>Critical error</t>
    </r>
    <r>
      <rPr>
        <sz val="10"/>
        <rFont val="Arial"/>
        <family val="2"/>
      </rPr>
      <t xml:space="preserve"> if value not 1, 2 or 9</t>
    </r>
    <r>
      <rPr>
        <b/>
        <sz val="10"/>
        <rFont val="Arial"/>
        <family val="2"/>
      </rPr>
      <t xml:space="preserve">
Warning</t>
    </r>
    <r>
      <rPr>
        <sz val="10"/>
        <rFont val="Arial"/>
        <family val="2"/>
      </rPr>
      <t xml:space="preserve"> if value is 9
</t>
    </r>
  </si>
  <si>
    <t>NWAU19</t>
  </si>
  <si>
    <t xml:space="preserve">Calculated NWAU19
Format NNNN.NNNN (up to 4 decimal places)
</t>
  </si>
  <si>
    <t>Urgency of admission
METeOR: 686084</t>
  </si>
  <si>
    <t>Number of days of hospital-in-the-home care
METeOR: 686115</t>
  </si>
  <si>
    <t>Palliative phase of care end date
METeOR : 681040</t>
  </si>
  <si>
    <t>Palliative phase of care start date
METeOR: 681043</t>
  </si>
  <si>
    <t>Palliative care phase type
METeOR: 681029</t>
  </si>
  <si>
    <t xml:space="preserve">Use METeOR definition
1 - Stable
2 - Unstable
3 - Deteriorating
4 - Terminal
9 - Not stated / inadequately described
</t>
  </si>
  <si>
    <t>Primary impairment type
METeOR: 681412</t>
  </si>
  <si>
    <t>Funding source for hospital patient
METeOR: 679815</t>
  </si>
  <si>
    <t>Area of usual residence SA2
METeOR: 659725</t>
  </si>
  <si>
    <t>Country of Birth
METeOR: 659454</t>
  </si>
  <si>
    <t>Standardised Mini-Mental State Examination (SMMSE) score array
METeOR: 681420</t>
  </si>
  <si>
    <t>Sex
METeOR: 635126</t>
  </si>
  <si>
    <t>Use NHDD/METeOR definition.
The sex of the patient:
1 - male
2 - female
3 - other
9 - not stated/inadequately described</t>
  </si>
  <si>
    <t>State Record Identifier
METeOR: 679557</t>
  </si>
  <si>
    <t>Listing date for care
METeOR: 684808</t>
  </si>
  <si>
    <t>Overdue patient
METeOR: 684818</t>
  </si>
  <si>
    <t>Reason for removal from elective surgery waiting list
METeOR: 684830</t>
  </si>
  <si>
    <t>Intended procedure
METeOR: 683718</t>
  </si>
  <si>
    <t xml:space="preserve">N(3)
</t>
  </si>
  <si>
    <t xml:space="preserve">Use NHDD/METeOR definition.
Format NNN
Supplementary value(s): 999 - not reported/unknown
 </t>
  </si>
  <si>
    <t>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must be right-justified and zero filled.)
A(5): establishment number (METeOR 269975)
(Note establishment number must be right-justified and zero filled)</t>
  </si>
  <si>
    <t xml:space="preserve">Use NHDD/METeOR definition.
1 - admitted patient transferred from another hospital
2 - statistical admission – episode type change
3 - other
Supplementary value(s): 9 - Not reported/ unknown
</t>
  </si>
  <si>
    <r>
      <rPr>
        <b/>
        <sz val="10"/>
        <rFont val="Arial"/>
        <family val="2"/>
      </rPr>
      <t>Critical error</t>
    </r>
    <r>
      <rPr>
        <sz val="10"/>
        <rFont val="Arial"/>
        <family val="2"/>
      </rPr>
      <t xml:space="preserve"> if not 1, 2, 3, 4, 5, or 9
</t>
    </r>
    <r>
      <rPr>
        <b/>
        <sz val="10"/>
        <rFont val="Arial"/>
        <family val="2"/>
      </rPr>
      <t>Critical error</t>
    </r>
    <r>
      <rPr>
        <sz val="10"/>
        <rFont val="Arial"/>
        <family val="2"/>
      </rPr>
      <t xml:space="preserve"> if 1, 2, 3, 4 and Contracted hospital care establishment identifier is blank</t>
    </r>
  </si>
  <si>
    <t>E037.0
E037.1</t>
  </si>
  <si>
    <t xml:space="preserve">E007
</t>
  </si>
  <si>
    <t xml:space="preserve">Use NHDD/METeOR definition.
01 Cardio-thoracic surgery 
02 Otolaryngology head and neck surgery 
03 General surgery 
04 Gynaecology surgery 
05 Neurosurgery 
06 Ophthalmology surgery 
07 Orthopaedic surgery 
08 Plastic and reconstructive surgery 
09 Urological surgery 
10 Vascular surgery 
11 Other 
12 Paediatric surgery 
Supplementary value(s) 99 - not reported/unknown 
</t>
  </si>
  <si>
    <t>Procedure Code Array
METeOR: 699716</t>
  </si>
  <si>
    <t>NWAU20</t>
  </si>
  <si>
    <t xml:space="preserve">Calculated NWAU20
Format NNNN.NNNN (up to 4 decimal places)
</t>
  </si>
  <si>
    <t>METeOR Identifier - 686100, METeOR Name - Episode of admitted patient care—condition onset flag</t>
  </si>
  <si>
    <t>Duration of continuous ventilatory support
METeOR: 708842</t>
  </si>
  <si>
    <r>
      <t xml:space="preserve">In conjunction with the establishment id of the hospital managing the waiting list, forms the elective surgery waiting times cluster: METeOR 708184
</t>
    </r>
    <r>
      <rPr>
        <b/>
        <sz val="10"/>
        <rFont val="Arial"/>
        <family val="2"/>
      </rPr>
      <t xml:space="preserve">Critical error </t>
    </r>
    <r>
      <rPr>
        <sz val="10"/>
        <rFont val="Arial"/>
        <family val="2"/>
      </rPr>
      <t>if any element of the elective surgery waiting times cluster procedure array has an invalid value.</t>
    </r>
  </si>
  <si>
    <t xml:space="preserve">Use METeOR definition
0 - Score of 0
1 - Score of 1
2 - Score of 2
3 - Score of 3
4 - Score of 4
5 - Score of 5
7 - Not applicable - item has been omitted
8 - Not known
9 - Not stated / inadequately described
For items 6-11, valid values are 0, 1, 7, 8. 
For items 3, 5 and 12, valid values are 0, 1, 2, 3, 7, 8
For items 1, 2 and 4, valid values are 0, 1, 2, 3, 4, 5, 7, 8
Scope: If multiple sets of SMMSE scores are recorded in the patient's record, the set of scores (12 individual scores) which demonstrate the lowest level of cognitive ability recorded during the Geriatric evaluation and management episode should be reported.
</t>
  </si>
  <si>
    <t>Surgical specialty
METeOR: 689726</t>
  </si>
  <si>
    <t>Waiting time at removal from elective surgery waiting list (removal for admission)
METeOR: 689791</t>
  </si>
  <si>
    <t xml:space="preserve">Hospital geographical Indicator
METeOR: 702571
</t>
  </si>
  <si>
    <t>Admission date
METeOR: 695137</t>
  </si>
  <si>
    <t xml:space="preserve">METeOR Identifier - 699609, METeOR Name - Episode of care—principal diagnosis, code (ICD-10-AM 11th edn) ANN{.N[N]} </t>
  </si>
  <si>
    <t>METeOR Identifier - 699606, METeOR Name - Episode of care—additional diagnosis, code (ICD-10-AM 11th edn) ANN{.N[N]}</t>
  </si>
  <si>
    <t xml:space="preserve">METeOR Identifier - 699733, METeOR Name - Injury event—external cause, code (ICD-10-AM 11th edn) ANN{.N[N]} </t>
  </si>
  <si>
    <t>METeOR Identifier - 699735, METeOR Name - Injury event—place of occurrence, admitted patient code (ICD-10-AM 11th edn) ANN{.N[N]}</t>
  </si>
  <si>
    <t>METeOR Identifier - 699586, METeOR Name - Injury event—activity type, code (ICD-10-AM 11th edn) ANNNN</t>
  </si>
  <si>
    <r>
      <t xml:space="preserve">Fatal error </t>
    </r>
    <r>
      <rPr>
        <sz val="10"/>
        <rFont val="Arial"/>
        <family val="2"/>
      </rPr>
      <t xml:space="preserve">if blank
</t>
    </r>
    <r>
      <rPr>
        <b/>
        <sz val="10"/>
        <rFont val="Arial"/>
        <family val="2"/>
      </rPr>
      <t xml:space="preserve">
Fatal error </t>
    </r>
    <r>
      <rPr>
        <sz val="10"/>
        <rFont val="Arial"/>
        <family val="2"/>
      </rPr>
      <t>if not unique</t>
    </r>
  </si>
  <si>
    <r>
      <t xml:space="preserve">Critical error </t>
    </r>
    <r>
      <rPr>
        <sz val="10"/>
        <rFont val="Arial"/>
        <family val="2"/>
      </rPr>
      <t>if blank</t>
    </r>
  </si>
  <si>
    <t xml:space="preserve">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must be right-justified and zero filled.)
A(5): establishment number (METeOR 269975)
(Note establishment number must be right-justified and zero filled)
</t>
  </si>
  <si>
    <t xml:space="preserve">Use NHDD/METeOR definitions.
The elective surgery procedure array is a string of 20 characters.
Each 20-character string contains information about an elective surgery indicator procedure undertaken.  For most separations only one procedure is undertaken but in some circumstances there may be more than 1.  This array allows for providing information for up to 5 procedures.
For a given elective surgery procedure that was undertaken;
The first 8 characters of each 20-character string is the Listing Date For Care for the procedure: METeOR: 684808.  Format DDMMYYYY (zero filled) 
The next character of each 20-character string is the Clinical Urgency for the procedure: METeOR: 598034.  Format N(1)
The next character of each 20-character string is the Overdue Patient status for the procedure: METeOR: 684818.  Format N(1)
The next character of each 20-character string is the Reason for Removal for the procedure: METeOR: 684830.  Format N(1)
The next 2 characters of each 20-character string is the Surgical Specialty for the procedure: METeOR: 689726.  Format A(2) (zero filled)  
The next 3 characters of each 20-character string is the Intended procedure: METeOR: 683718.  Format A(3) (zero filled) 
The next 4 characters of each 20-character string is the Waiting Time at Removal from elective surgery waiting list (removal for admission) for the procedure: METeOR: 689791.  Format N(4)                                                           
The first 20-character string in the array must be the primary procedure undertaken
See ESWT Cluster Array Format and ESWT Cluster Array Example sheets for more information on the structure of the elements of this array
Scope: This data element cluster is to be reported for patients on waiting lists for elective surgery, which are managed by public acute hospitals and have a category 1 or 2 assigned for the reason for removal from the elective surgery waiting list.
Blank if patient not in scope.
</t>
  </si>
  <si>
    <t>Diagnosis Code Array</t>
  </si>
  <si>
    <t>ABF Admitted Patient Care - 2020-21 Data Request Specifications and Edits for Sep 2020, Dec 2020, Mar 2021 &amp; Jun 2021</t>
  </si>
  <si>
    <t>ABF Palliative Phase of Care - 2020-21 Data Request Specifications and Edits for Sep 2020, Dec 2020, Mar 2021 &amp; Jun 2021</t>
  </si>
  <si>
    <t xml:space="preserve">Calculated NWAU21
Format NNNN.NNNN (up to 4 decimal places)
</t>
  </si>
  <si>
    <t>06052020</t>
  </si>
  <si>
    <t>08052020</t>
  </si>
  <si>
    <t>NWAU21</t>
  </si>
  <si>
    <t>Format for 2020-21 Admitted Patient Care Diagnosis Array data supply with condition onset flag</t>
  </si>
  <si>
    <t>2020-21 Q1</t>
  </si>
  <si>
    <t>2020-21 Q2</t>
  </si>
  <si>
    <t>2020-21 Q3</t>
  </si>
  <si>
    <t>2020-21 Q4</t>
  </si>
  <si>
    <t>Eg. file should be named as “ABF_APC_WA_202102” for the 2020-21 Q2 Admitted Patient Care data from Western Australia.</t>
  </si>
  <si>
    <t>Use NHDD/METeOR definition.
Format DDMMYYYY (zero filled)
Eg. 3rd March 2021 would be 03032021.</t>
  </si>
  <si>
    <t>Use NHDD/METeOR definition.
Coded using ACHI (11th edition).
NNNNN-NN
Order codes according to Australian Coding Standards (ACS) 11th Edition.
Please note that the code is to be reported using the full 8-character ACHI codes, including the hyphen ‘-‘ format character. The maximum number of procedures that can be reported is 50. 
(Blank fill if less than 50 procedure codes)</t>
  </si>
  <si>
    <t xml:space="preserve">Use NHDD/METeOR definition. 
1 - Inter-hospital contracted patient from public sector hospital 
2 - Inter-hospital contracted patient from private sector hospital 
3 - Inter-hospital contracted patient to public sector hospital 
4 - Inter-hospital contracted patient to private sector hospital 
5 - Not inter-hospital contracted 
9 - Not stated 
</t>
  </si>
  <si>
    <t>Use NHDD/METeOR definition 
1 - Intended same-day
2 - Intended overnight
Supplementary value(s): 9 - Not reported/ unknown</t>
  </si>
  <si>
    <t xml:space="preserve">Use NHDD/METeOR definition.  
01 - Health service budget (not covered elsewhere) 
02 - Health service budget (due to eligibility for Reciprocal Health Care Agreement) 
03 - Health service budget (no charge raised due to hospital decision) 
04 - Department of Veterans' Affairs 
05 - Department of Defence 
06 - Correctional facility 
07 - Medicare Benefits Scheme 
08 - Other hospital or public authority (contracted care) 
09 - Private health insurance 
10 - Worker's compensation 
11 - Motor vehicle third party personal claim 
12 - Other compensation (e.g. public liability, common law, medical negligence) 
13 - Self-funded 
88 - Other funding source 
98 - Not known 
</t>
  </si>
  <si>
    <t>Use NHDD/METeOR definition.
Geographical location of usual residence of the patient.
Concatenation:
N(1): Australian state/territory identifier:
0 - Overseas residents, at sea, no fixed address 
1 - New South Wales
2 - Victoria
3 - Queensland
4 - South Australia
5 - Western Australia
6 - Tasmania
7 - Northern Territory
8 - Australian Capital Territory
9 - other territories, ((Cocos, Keeling) Islands, Christmas Island and Jervis Bay Territory
blank - unknown.  If the person is resident in Australia but the state of residence is not known then it should be set to missing
digit 2 &amp; 3 - SA4 code N(2)
digit 4 &amp; 5 - SA3 code N(2)
digit 6 - 9 - SA2 code N(4)
Includes the following special purpose ASGS codes
099999299 – overseas  
state+99999499 – no fixed abode  
state+97979799 - migratory-offshore-shipping
state+99999999 – unknown</t>
  </si>
  <si>
    <t>Use NHDD/METeOR definition.
The country in which the patient was born.
Value based on the Standard Australian Classification of Countries (SACC) (2016)
Supplementary value(s): 
0000 - Inadequately Described
0001 - At Sea
0003 - Not Stated
0004 - Unknown (for use in economic statistics: the destination or origin of the goods is unknown)
0005 - Unidentified (for use in economic statistics: the country reported on import/export documentation is not recognised)
(right justified zero filled)</t>
  </si>
  <si>
    <r>
      <t xml:space="preserve">Use NHDD/METeOR definition.  
The postcode relates to the patient’s area of usual residence.    
0097 - Not applicable (e.g. Overseas, No fixed address)
0098 - Unknown </t>
    </r>
    <r>
      <rPr>
        <i/>
        <sz val="10"/>
        <rFont val="Arial"/>
        <family val="2"/>
      </rPr>
      <t xml:space="preserve"> 
</t>
    </r>
    <r>
      <rPr>
        <sz val="10"/>
        <rFont val="Arial"/>
        <family val="2"/>
      </rPr>
      <t>0099 - Not stated/inadequately described</t>
    </r>
    <r>
      <rPr>
        <i/>
        <sz val="10"/>
        <rFont val="Arial"/>
        <family val="2"/>
      </rPr>
      <t xml:space="preserve">  
</t>
    </r>
    <r>
      <rPr>
        <sz val="10"/>
        <rFont val="Arial"/>
        <family val="2"/>
      </rPr>
      <t xml:space="preserve">(right justified zero filled)
</t>
    </r>
  </si>
  <si>
    <t xml:space="preserve">Use NHDD/METeOR definition.  The other establishment involved in the inter-contracted care.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A(5): establishment number (METeOR 269975)                                 
Blank if no inter-contracted care
</t>
  </si>
  <si>
    <t xml:space="preserve">Use NHDD/METeOR definition.
01 - Private residence (e.g. house, flat, bedsitter, caravan, boat,
       independent unit in retirement village), including privately 
       and publicly rented homes   
02 - Psychiatric hospital 
03 - Residential aged care service
04 - Specialised alcohol/other drug treatment residence
05 - Specialised mental health community-based residential 
       support service
06 - Domestic-scale supported living facility (E.g. group home for
       people with disabilities)
07 - Boarding/rooming house/hostel or hostel type accommodation,
       not including aged persons' hostel
08 - Homeless persons' shelter
09 - Shelter/refuge (not including homeless persons' shelter)
10 - Other supported accommodation
11 - Prison/remand centre/youth training centre
12 - Public place (homeless)
13 - Other accommodation, not elsewhere classified
14 - Unknown/unable to determine
Scope: Only supplied for specialised mental health care patients..
Blank if patient not in scope.
Supply Type of accommodation and/or Type of usual accommodation prior to admission.                                  </t>
  </si>
  <si>
    <t>Use NHDD/METeOR definition.
In days; Format NNNNN.
E.g. 18 days would be 18.
Scope: Newborn episodes of care. 
Blank if patient not in scope</t>
  </si>
  <si>
    <t>Use NHDD/METeOR definition.
In days; Format NNNNN
E.g. 18 days would be 18.
Scope: Only supplied for specialised mental health care patients
Blank if patient not in scope.</t>
  </si>
  <si>
    <t>Use NHDD/METeOR definition.
Format DDMMYYYY (zero filled)
E.g. 3rd March 2021 would be 03032021
The Date of Admission cannot be greater than 30 June 2021</t>
  </si>
  <si>
    <t>Use NHDD/METeOR definition.
Format DDMMYYYY (zero filled)
E.g. 3rd March 2021 would be 03032021
The Date of Separation cannot be greater than 30 June 2021 OR less than 1 July 2020</t>
  </si>
  <si>
    <t>Use NHDD/METeOR definition.
In days;
E.g. 18 days would be 18.
For palliative care episdoe, this should be a total of all leave days reported through the palliative care phases.</t>
  </si>
  <si>
    <t xml:space="preserve">Use METeOR definition.
The weight of the person measured in grams.
Format NNNN
E.g. 20g is 20
Scope: Weight on the date the infant is admitted should be recorded if the weight is less than or equal to 9,000g and age is less than 365 days.
Blank if infant age is unknown or infant weight is greater than 9,000 grams or infant age is greater than 365 days. 
The value 9999 may be used to denote that the infant weight was unknown/not reported for a patient under 365 days old.
</t>
  </si>
  <si>
    <t>Use NHDD/METeOR definition
in days
E.g. 18 days would be 18</t>
  </si>
  <si>
    <t xml:space="preserve">Use NHDD/METeOR definition.
Format HHHH
The total number of hours is reported by public hospitals with approved:
Adult intensive care unit, level 3; or Paediatric Intensive Care Unit.
The total duration of hours reported should be rounded to the nearest hour
Where there is more than one period spent in an ICU, the total duration of hours is reported for all the periods during this episode.
E.g. 98 hours 45 minutes would be 99
</t>
  </si>
  <si>
    <t xml:space="preserve">Use NHDD/METeOR definition.
Format HHHH
The amount of time (in completed cumulative hours) for all periods of continuous ventilation support.
E.g. 98 hours 45 minutes would be 98
</t>
  </si>
  <si>
    <t>Use METeOR definition
Format DDMMYYYY (zero filled) 
E.g. 3rd March 2020 would be 03032020</t>
  </si>
  <si>
    <t>Use METeOR definition
Format DDMMYYYY (zero filled)
E.g. 3rd March 2020 would be 03032020</t>
  </si>
  <si>
    <t xml:space="preserve">Use NHDD/METeOR definition.
In days;
E.g. 18 days would be 18. 
The total of palliative phase care leave days should equal to associated patient leave days reported in episode level data (i.e admitted patient care).
</t>
  </si>
  <si>
    <t>Care type
METeOR: 711010</t>
  </si>
  <si>
    <t xml:space="preserve">Use NHDD/METeOR definition.
 Admitted care 
 1 - Acute care
 2 - Rehabilitation care
 3 - Palliative care
 4 - Geriatric evaluation and management
 5 - Psychogeriatric care
 6 - Maintenance care
 7 - Newborn care
11 - Mental health care
88 - Other admitted patient care
Care other than admitted care 
9 - Organ procurement—posthumous
10 - Hospital boarder
Supplementary value(s): 99 - Not reported/unknown
</t>
  </si>
  <si>
    <t>Functional Independence Measure (FIM) score array
METeOR: 717982</t>
  </si>
  <si>
    <t xml:space="preserve">Use METeOR definition
1 - Total assistance with helper
2 - Maximal assistance with helper
3 - Moderate assistance with helper
4 - Minimal assistance with helper
5 - Supervision or setup with helper
6 - Modified independence with no helper
7 - Complete independence with no helper
Supplementary value(s): 9 - Not stated/inadequately described
999999999999999999- No FIM score supplied
Scope: Only the Functional Independence Measure scores at admission are required to be reported.
</t>
  </si>
  <si>
    <t>Resource Utilisation Groups- Activities of Daily Living (RUG-ADL) total score
METeOR: 717986</t>
  </si>
  <si>
    <t xml:space="preserve">E046.0
E046.1
</t>
  </si>
  <si>
    <t>Health of the Nation Outcome Scale 65+ (HoNOS 65+) score array
METeOR: 717760</t>
  </si>
  <si>
    <t xml:space="preserve">The scope of the APC NMDS is episodes of care for admitted patients in all public and private acute and psychiatric hospitals, free standing day hospital facilities and alcohol and drug treatment centres in Australia. Hospitals operated by the Australian Defence Force, corrections authorities and in Australia's off-shore territories may also be included. Hospitals specialising in dental, ophthalmic aids and other specialised acute medical or surgical care are included.
Hospital boarders and still births are not included as they are not admitted to hospital. Posthumous organ procurement episodes are also not included.
For further details, refer to Admitted Patient Care NMDS 2020-21 (METeOR ID: 713850). 
Subacute care in this data file is identified as admitted episodes in rehabilitation care, palliative care, geriatric evaluation and management care and psychogeriatric care, whereas maintenance care is identified as non-acute care.
The scope of the subacute care data include:
- same day and overnight admitted subacute and non-acute care episodes. 
- admitted public patients provided on a contracted basis by private hospitals. 
- admitted patients in rehabilitation care, palliative care, geriatric evaluation and management, psychogeriatric and maintenance care treated in the hospital-in-the-home.
For further details, refer to the Admitted sub-acute and non-acute hospital care NBEDS 2020-21 (METeOR ID: 713854).
Data is to be supplied on a financial year-to-date basis (i.e. December quarter submission includes all records serviced from 1 July 2020 to 31 December 2020 and is due on 31 March 2021). For additional details please refer to the 3 Year Data Plan or the Data Request letter.
Please note file submissions with fatal errors will be rejected from the submission process. The submission file is required in .csv format.
</t>
  </si>
  <si>
    <t>Resource Utilisation Groups- Activities of Daily Living total score
METeOR: 717986</t>
  </si>
  <si>
    <t>The Resource Utilisation Groups - Activities of Daily Living (RUG-ADL) is a four item scale measuring a person's motor function for activities of daily living including:
• bed mobility 
• toileting 
• transfers 
• eating
For bed mobility, toileting and transfers, valid values are:
1 - Independent or supervision only
3 - Limited physical assistance
4 - Other than two persons physical assist
5 - Two or more person physical assist
Note: a score of 2 is not valid.
For eating, valid values are:
1 - Independent or supervision only
2 - Limited assistance
3 - Extensive assistance/total dependence/tube fed
Note: a score of 4 or 5 is not valid.
Scores are summed for the four ADL variables, i.e. bed mobility, toileting, transfers and eating. A total RUG-ADL score ranges from a minimum score of 4 to a maximum score of 18.
Supplementary value(s): 99 - Not stated/inadequately described
Scope: Only the Resource Utilisation Groups - Activities of Daily Living (RUG-ADL) scores at admission are required to be reported for maintenance care episodes.</t>
  </si>
  <si>
    <t>The Resource Utilisation Groups - Activities of Daily Living (RUG-ADL) is a four item scale measuring a person's motor function for activities of daily living including:
• bed mobility 
• toileting 
• transfers 
• eating
For bed mobility, toileting and transfers, valid values are:
1 - Independent or supervision only
3 - Limited physical assistance
4 - Other than two persons physical assist
5 - Two or more person physical assist
Note: a score of 2 is not valid.
For eating, valid values are:
1 - Independent or supervision only
2 - Limited assistance
3 - Extensive assistance/total dependence/tube fed
Note: a score of 4 or 5 is not valid.
Scores are summed for the four ADL variables, i.e. bed mobility, toileting, transfers and eating. A total RUG-ADL score ranges from a minimum score of 4 to a maximum score of 18.
Supplementary value(s): 99 - Not stated/inadequately described
Scope: RUG-ADL scores at palliative care phase start should be reported for all palliative care phases.</t>
  </si>
  <si>
    <t>Use METeOR definition
0 - No problem within the period stated
1 - Minor problem requiring no action
2 - Mild problem but definitely present
3 - Moderately severe problem
4 - Severe to very severe problem
8 - Unknown
888888888888- No HoNOS 65+ score supplied.
Scope: Only the HoNOS 65+ scores at admission are required to be reported.
The Unknown code should be used for Health of the Nation Outcome Scale for elderly people (HoNOS 65+) values that are missing or recorded in the HoNOS 65+ tool as '7 - Not stated/missing' and '9 - Unknown'.</t>
  </si>
  <si>
    <r>
      <rPr>
        <b/>
        <sz val="10"/>
        <rFont val="Arial"/>
        <family val="2"/>
      </rPr>
      <t>Critical error</t>
    </r>
    <r>
      <rPr>
        <sz val="10"/>
        <rFont val="Arial"/>
        <family val="2"/>
      </rPr>
      <t xml:space="preserve"> if not 1, 2, 3, 4 or 5 and care type is (3 or 11)
</t>
    </r>
  </si>
  <si>
    <r>
      <t xml:space="preserve">Critical error </t>
    </r>
    <r>
      <rPr>
        <sz val="10"/>
        <rFont val="Arial"/>
        <family val="2"/>
      </rPr>
      <t>if (digit 6-11 not in (0, 1, 7 or 8) or digit 3, 5 and 12 not in (0, 1, 2, 3, 7 or 8) or digit 1, 2 and 4 not in (0, 1, 2, 3, 4, 5, 7 or 8)) and care type is 4</t>
    </r>
    <r>
      <rPr>
        <b/>
        <sz val="10"/>
        <rFont val="Arial"/>
        <family val="2"/>
      </rPr>
      <t xml:space="preserve">
Critical error </t>
    </r>
    <r>
      <rPr>
        <sz val="10"/>
        <rFont val="Arial"/>
        <family val="2"/>
      </rPr>
      <t>if not in (7, 8 or blank) and care type not 4</t>
    </r>
  </si>
  <si>
    <t xml:space="preserve">Indicator of which quarter the record belongs to based on separation date.  
Concatenation of the first 3 characters of the last month of the quarter, and year (no space in-between)
Format MMMYYYY
Options are:
SEP2020 - data of quarter from 1 July 2020 to 30 September 2020
DEC2020 - data of quarter from 1 July 2020 to 31 December 2020
MAR2021 - data of quarter from 1 July 2020 to 31 March 2021
JUN2021 - data of quarter from 1 July 2020 to 30 June 2021
</t>
  </si>
  <si>
    <r>
      <t xml:space="preserve">Critical error </t>
    </r>
    <r>
      <rPr>
        <sz val="10"/>
        <rFont val="Arial"/>
        <family val="2"/>
      </rPr>
      <t>if digits are not between 1-7 or 9 and care type in (2, 4)</t>
    </r>
    <r>
      <rPr>
        <b/>
        <sz val="10"/>
        <rFont val="Arial"/>
        <family val="2"/>
      </rPr>
      <t xml:space="preserve">
Critical error</t>
    </r>
    <r>
      <rPr>
        <sz val="10"/>
        <rFont val="Arial"/>
        <family val="2"/>
      </rPr>
      <t xml:space="preserve"> if between 1-7 and care type not in (2 or 4)</t>
    </r>
    <r>
      <rPr>
        <b/>
        <sz val="10"/>
        <rFont val="Arial"/>
        <family val="2"/>
      </rPr>
      <t xml:space="preserve">
</t>
    </r>
  </si>
  <si>
    <r>
      <t>Critical error</t>
    </r>
    <r>
      <rPr>
        <sz val="10"/>
        <rFont val="Arial"/>
        <family val="2"/>
      </rPr>
      <t xml:space="preserve"> if not between 4-18 or 99 and care type in (3 or 6)</t>
    </r>
    <r>
      <rPr>
        <b/>
        <sz val="10"/>
        <rFont val="Arial"/>
        <family val="2"/>
      </rPr>
      <t xml:space="preserve">
Critical error </t>
    </r>
    <r>
      <rPr>
        <sz val="10"/>
        <rFont val="Arial"/>
        <family val="2"/>
      </rPr>
      <t>if between 4-18 and care type not in (3 or 6)</t>
    </r>
  </si>
  <si>
    <r>
      <t>Critical error</t>
    </r>
    <r>
      <rPr>
        <sz val="10"/>
        <rFont val="Arial"/>
        <family val="2"/>
      </rPr>
      <t xml:space="preserve"> if digits are not between 0-4 or 8</t>
    </r>
    <r>
      <rPr>
        <b/>
        <sz val="10"/>
        <rFont val="Arial"/>
        <family val="2"/>
      </rPr>
      <t xml:space="preserve">
Critical error</t>
    </r>
    <r>
      <rPr>
        <sz val="10"/>
        <rFont val="Arial"/>
        <family val="2"/>
      </rPr>
      <t xml:space="preserve"> if between 1-4 and care type not 5</t>
    </r>
    <r>
      <rPr>
        <b/>
        <sz val="10"/>
        <rFont val="Arial"/>
        <family val="2"/>
      </rPr>
      <t xml:space="preserve">
</t>
    </r>
  </si>
  <si>
    <r>
      <t xml:space="preserve">Warning </t>
    </r>
    <r>
      <rPr>
        <sz val="10"/>
        <rFont val="Arial"/>
        <family val="2"/>
      </rPr>
      <t>if blank or codes not in specified list</t>
    </r>
  </si>
  <si>
    <r>
      <t xml:space="preserve">Critical error </t>
    </r>
    <r>
      <rPr>
        <sz val="10"/>
        <rFont val="Arial"/>
        <family val="2"/>
      </rPr>
      <t>if not blank and non-numeric</t>
    </r>
  </si>
  <si>
    <r>
      <rPr>
        <b/>
        <sz val="10"/>
        <rFont val="Arial"/>
        <family val="2"/>
      </rPr>
      <t>Critical error</t>
    </r>
    <r>
      <rPr>
        <sz val="10"/>
        <rFont val="Arial"/>
        <family val="2"/>
      </rPr>
      <t xml:space="preserve"> if not between 4-18 or 99
</t>
    </r>
  </si>
  <si>
    <r>
      <t>Fatal error</t>
    </r>
    <r>
      <rPr>
        <sz val="10"/>
        <rFont val="Arial"/>
        <family val="2"/>
      </rPr>
      <t xml:space="preserve"> if not 1, 2 or 9
</t>
    </r>
    <r>
      <rPr>
        <b/>
        <sz val="10"/>
        <rFont val="Arial"/>
        <family val="2"/>
      </rPr>
      <t xml:space="preserve">
Warning</t>
    </r>
    <r>
      <rPr>
        <sz val="10"/>
        <rFont val="Arial"/>
        <family val="2"/>
      </rPr>
      <t xml:space="preserve"> if value is 9</t>
    </r>
  </si>
  <si>
    <r>
      <t>Fatal error</t>
    </r>
    <r>
      <rPr>
        <sz val="10"/>
        <rFont val="Arial"/>
        <family val="2"/>
      </rPr>
      <t xml:space="preserve"> if not 1, 2 or 9
</t>
    </r>
    <r>
      <rPr>
        <b/>
        <sz val="10"/>
        <rFont val="Arial"/>
        <family val="2"/>
      </rPr>
      <t>Warning</t>
    </r>
    <r>
      <rPr>
        <sz val="10"/>
        <rFont val="Arial"/>
        <family val="2"/>
      </rPr>
      <t xml:space="preserve"> if value is 9</t>
    </r>
  </si>
  <si>
    <r>
      <t xml:space="preserve">Fatal error </t>
    </r>
    <r>
      <rPr>
        <sz val="10"/>
        <rFont val="Arial"/>
        <family val="2"/>
      </rPr>
      <t>if not 1, 2 or 9</t>
    </r>
    <r>
      <rPr>
        <b/>
        <sz val="10"/>
        <rFont val="Arial"/>
        <family val="2"/>
      </rPr>
      <t xml:space="preserve">
Warning </t>
    </r>
    <r>
      <rPr>
        <sz val="10"/>
        <rFont val="Arial"/>
        <family val="2"/>
      </rPr>
      <t>if value is 9</t>
    </r>
    <r>
      <rPr>
        <b/>
        <sz val="10"/>
        <rFont val="Arial"/>
        <family val="2"/>
      </rPr>
      <t xml:space="preserve">
</t>
    </r>
    <r>
      <rPr>
        <b/>
        <sz val="10"/>
        <color rgb="FFFF0000"/>
        <rFont val="Arial"/>
        <family val="2"/>
      </rPr>
      <t/>
    </r>
  </si>
  <si>
    <r>
      <t>Fatal error</t>
    </r>
    <r>
      <rPr>
        <sz val="10"/>
        <rFont val="Arial"/>
        <family val="2"/>
      </rPr>
      <t xml:space="preserve"> if not 1, 2, 3, 4, 5, 6, 7, 9, 10, 11, 88 or 99
</t>
    </r>
    <r>
      <rPr>
        <b/>
        <sz val="10"/>
        <rFont val="Arial"/>
        <family val="2"/>
      </rPr>
      <t>Warning</t>
    </r>
    <r>
      <rPr>
        <sz val="10"/>
        <rFont val="Arial"/>
        <family val="2"/>
      </rPr>
      <t xml:space="preserve"> if value is 99</t>
    </r>
  </si>
  <si>
    <r>
      <t>Fatal error</t>
    </r>
    <r>
      <rPr>
        <sz val="10"/>
        <rFont val="Arial"/>
        <family val="2"/>
      </rPr>
      <t xml:space="preserve"> if not 01, 02, 03, 04, 05, 06, 07, 08, 09, 10, 11, 12, 13, 88 or 98
</t>
    </r>
    <r>
      <rPr>
        <b/>
        <sz val="10"/>
        <rFont val="Arial"/>
        <family val="2"/>
      </rPr>
      <t>Warning</t>
    </r>
    <r>
      <rPr>
        <sz val="10"/>
        <rFont val="Arial"/>
        <family val="2"/>
      </rPr>
      <t xml:space="preserve"> if value is 98</t>
    </r>
  </si>
  <si>
    <r>
      <rPr>
        <b/>
        <sz val="10"/>
        <rFont val="Arial"/>
        <family val="2"/>
      </rPr>
      <t>Fatal error</t>
    </r>
    <r>
      <rPr>
        <sz val="10"/>
        <rFont val="Arial"/>
        <family val="2"/>
      </rPr>
      <t xml:space="preserve"> if not 1, 2 or 9 and care type is 11
</t>
    </r>
    <r>
      <rPr>
        <b/>
        <sz val="10"/>
        <rFont val="Arial"/>
        <family val="2"/>
      </rPr>
      <t>Warning</t>
    </r>
    <r>
      <rPr>
        <sz val="10"/>
        <rFont val="Arial"/>
        <family val="2"/>
      </rPr>
      <t xml:space="preserve"> if value is 9 and care type is 11</t>
    </r>
  </si>
  <si>
    <r>
      <rPr>
        <b/>
        <sz val="10"/>
        <rFont val="Arial"/>
        <family val="2"/>
      </rPr>
      <t>Fatal error</t>
    </r>
    <r>
      <rPr>
        <sz val="10"/>
        <rFont val="Arial"/>
        <family val="2"/>
      </rPr>
      <t xml:space="preserve"> if record not in format DDMMYYYY or is missing</t>
    </r>
    <r>
      <rPr>
        <b/>
        <sz val="10"/>
        <rFont val="Arial"/>
        <family val="2"/>
      </rPr>
      <t xml:space="preserve">
Fatal error</t>
    </r>
    <r>
      <rPr>
        <sz val="10"/>
        <rFont val="Arial"/>
        <family val="2"/>
      </rPr>
      <t xml:space="preserve"> if value &gt; the end date of reference period (e.g. Dec quarter 2020 error if value &gt; 31 Dec 2020).
</t>
    </r>
    <r>
      <rPr>
        <b/>
        <sz val="10"/>
        <rFont val="Arial"/>
        <family val="2"/>
      </rPr>
      <t xml:space="preserve">Fatal error </t>
    </r>
    <r>
      <rPr>
        <sz val="10"/>
        <rFont val="Arial"/>
        <family val="2"/>
      </rPr>
      <t xml:space="preserve">if value &gt; Separation Date </t>
    </r>
  </si>
  <si>
    <r>
      <t xml:space="preserve">Fatal error </t>
    </r>
    <r>
      <rPr>
        <sz val="10"/>
        <rFont val="Arial"/>
        <family val="2"/>
      </rPr>
      <t>if record not in format DDMMYYYY or is missing</t>
    </r>
    <r>
      <rPr>
        <b/>
        <sz val="10"/>
        <rFont val="Arial"/>
        <family val="2"/>
      </rPr>
      <t xml:space="preserve">
Fatal error </t>
    </r>
    <r>
      <rPr>
        <sz val="10"/>
        <rFont val="Arial"/>
        <family val="2"/>
      </rPr>
      <t xml:space="preserve">if value &lt; 1 July 2020 or if value &gt; the end date of reference period (e.g. Dec quarter 2020 error if value &gt; 31 Dec 2020)
</t>
    </r>
  </si>
  <si>
    <r>
      <rPr>
        <b/>
        <sz val="10"/>
        <rFont val="Arial"/>
        <family val="2"/>
      </rPr>
      <t xml:space="preserve">Fatal error </t>
    </r>
    <r>
      <rPr>
        <sz val="10"/>
        <rFont val="Arial"/>
        <family val="2"/>
      </rPr>
      <t xml:space="preserve">if (non-numeric or negative)
</t>
    </r>
    <r>
      <rPr>
        <b/>
        <sz val="10"/>
        <rFont val="Arial"/>
        <family val="2"/>
      </rPr>
      <t>Warning</t>
    </r>
    <r>
      <rPr>
        <sz val="10"/>
        <rFont val="Arial"/>
        <family val="2"/>
      </rPr>
      <t xml:space="preserve"> if greater than Separation date minus Admission date</t>
    </r>
  </si>
  <si>
    <r>
      <t xml:space="preserve">Fatal error </t>
    </r>
    <r>
      <rPr>
        <sz val="10"/>
        <rFont val="Arial"/>
        <family val="2"/>
      </rPr>
      <t>if not 1, 2, 3 or 9</t>
    </r>
    <r>
      <rPr>
        <b/>
        <sz val="10"/>
        <rFont val="Arial"/>
        <family val="2"/>
      </rPr>
      <t xml:space="preserve">
Warning </t>
    </r>
    <r>
      <rPr>
        <sz val="10"/>
        <rFont val="Arial"/>
        <family val="2"/>
      </rPr>
      <t>if value is 9</t>
    </r>
  </si>
  <si>
    <r>
      <t>Fatal error</t>
    </r>
    <r>
      <rPr>
        <sz val="10"/>
        <rFont val="Arial"/>
        <family val="2"/>
      </rPr>
      <t xml:space="preserve"> if not 0, 1, 2, 3, 4, 5, 6, 7, 8 or 9</t>
    </r>
  </si>
  <si>
    <r>
      <t>Fatal error</t>
    </r>
    <r>
      <rPr>
        <sz val="10"/>
        <rFont val="Arial"/>
        <family val="2"/>
      </rPr>
      <t xml:space="preserve"> if non-numeric or negative
</t>
    </r>
  </si>
  <si>
    <r>
      <rPr>
        <b/>
        <sz val="10"/>
        <rFont val="Arial"/>
        <family val="2"/>
      </rPr>
      <t>Fatal error</t>
    </r>
    <r>
      <rPr>
        <sz val="10"/>
        <rFont val="Arial"/>
        <family val="2"/>
      </rPr>
      <t xml:space="preserve"> if non numeric or negative
</t>
    </r>
  </si>
  <si>
    <r>
      <rPr>
        <b/>
        <sz val="10"/>
        <rFont val="Arial"/>
        <family val="2"/>
      </rPr>
      <t>Fatal error</t>
    </r>
    <r>
      <rPr>
        <sz val="10"/>
        <rFont val="Arial"/>
        <family val="2"/>
      </rPr>
      <t xml:space="preserve"> if non numeric or negative</t>
    </r>
  </si>
  <si>
    <r>
      <t>Fatal error</t>
    </r>
    <r>
      <rPr>
        <sz val="10"/>
        <rFont val="Arial"/>
        <family val="2"/>
      </rPr>
      <t xml:space="preserve"> if record not in format DDMMYYYY 
</t>
    </r>
    <r>
      <rPr>
        <b/>
        <sz val="10"/>
        <rFont val="Arial"/>
        <family val="2"/>
      </rPr>
      <t>Fatal error</t>
    </r>
    <r>
      <rPr>
        <sz val="10"/>
        <rFont val="Arial"/>
        <family val="2"/>
      </rPr>
      <t xml:space="preserve"> if value &gt; the end date of reference period (e.g. Dec quarter 2020 error if value &gt; 31 Dec 2020).
</t>
    </r>
  </si>
  <si>
    <r>
      <t xml:space="preserve">Fatal error </t>
    </r>
    <r>
      <rPr>
        <sz val="10"/>
        <rFont val="Arial"/>
        <family val="2"/>
      </rPr>
      <t xml:space="preserve">if record not in format DDMMYYYY
</t>
    </r>
    <r>
      <rPr>
        <b/>
        <sz val="10"/>
        <rFont val="Arial"/>
        <family val="2"/>
      </rPr>
      <t xml:space="preserve">
Fatal error</t>
    </r>
    <r>
      <rPr>
        <sz val="10"/>
        <rFont val="Arial"/>
        <family val="2"/>
      </rPr>
      <t xml:space="preserve"> if value &gt; the end date of reference period (e.g. Dec quarter 2020 error if value &gt; 31 Dec 2020).
</t>
    </r>
  </si>
  <si>
    <r>
      <t xml:space="preserve">Fatal error </t>
    </r>
    <r>
      <rPr>
        <sz val="10"/>
        <rFont val="Arial"/>
        <family val="2"/>
      </rPr>
      <t xml:space="preserve">if non-numeric or negative
</t>
    </r>
  </si>
  <si>
    <r>
      <t>Critical error</t>
    </r>
    <r>
      <rPr>
        <sz val="10"/>
        <rFont val="Arial"/>
        <family val="2"/>
      </rPr>
      <t xml:space="preserve"> if not 1, 2, 3, 4 or 9</t>
    </r>
    <r>
      <rPr>
        <b/>
        <sz val="10"/>
        <rFont val="Arial"/>
        <family val="2"/>
      </rPr>
      <t xml:space="preserve">
Warning </t>
    </r>
    <r>
      <rPr>
        <sz val="10"/>
        <rFont val="Arial"/>
        <family val="2"/>
      </rPr>
      <t xml:space="preserve">if 9
</t>
    </r>
  </si>
  <si>
    <t>F008
W008</t>
  </si>
  <si>
    <t>F016
W016</t>
  </si>
  <si>
    <t>F018
W018</t>
  </si>
  <si>
    <t>F020
W020</t>
  </si>
  <si>
    <t xml:space="preserve">F022.0
F022.1
</t>
  </si>
  <si>
    <t>F023
W023</t>
  </si>
  <si>
    <t>F025.0
F025.1
F025.2</t>
  </si>
  <si>
    <t>F027
W027</t>
  </si>
  <si>
    <t>F029
W029</t>
  </si>
  <si>
    <t>F031</t>
  </si>
  <si>
    <t>F033
W033</t>
  </si>
  <si>
    <t>F035</t>
  </si>
  <si>
    <t>F038</t>
  </si>
  <si>
    <t>F039</t>
  </si>
  <si>
    <t>F003.0
F003.1</t>
  </si>
  <si>
    <t>F004.0
F004.1</t>
  </si>
  <si>
    <t>F005</t>
  </si>
  <si>
    <t>Remoteness Area:
0 - Major cities of Australia
1 - Inner Regional Australia
2 - Outer Regional Australia
3 - Remote Australia
4 - Very Remote Australia
5 - Migratory
9 - Not stated/inadequately described
Value based on the Australian Standard Geographical Classification Edition 2016 – Remoteness Classification</t>
  </si>
  <si>
    <r>
      <t xml:space="preserve">Fatal error </t>
    </r>
    <r>
      <rPr>
        <sz val="10"/>
        <rFont val="Arial"/>
        <family val="2"/>
      </rPr>
      <t>if not blank and Date of Birth is not in format DDMMYYYY</t>
    </r>
    <r>
      <rPr>
        <b/>
        <sz val="10"/>
        <rFont val="Arial"/>
        <family val="2"/>
      </rPr>
      <t xml:space="preserve">
</t>
    </r>
    <r>
      <rPr>
        <sz val="10"/>
        <rFont val="Arial"/>
        <family val="2"/>
      </rPr>
      <t xml:space="preserve">                                                                                                                                                                                                                                                                                                                                                                                                                                                                                                                                                                                                                                                                                                                                                                                                                                                                                                                                                                                                                                                                                                                                                   </t>
    </r>
    <r>
      <rPr>
        <b/>
        <sz val="10"/>
        <rFont val="Arial"/>
        <family val="2"/>
      </rPr>
      <t>Fatal error</t>
    </r>
    <r>
      <rPr>
        <sz val="10"/>
        <rFont val="Arial"/>
        <family val="2"/>
      </rPr>
      <t xml:space="preserve"> if Date of Birth &lt; 01 January 1900
</t>
    </r>
    <r>
      <rPr>
        <b/>
        <sz val="10"/>
        <rFont val="Arial"/>
        <family val="2"/>
      </rPr>
      <t>Fatal error</t>
    </r>
    <r>
      <rPr>
        <sz val="10"/>
        <rFont val="Arial"/>
        <family val="2"/>
      </rPr>
      <t xml:space="preserve"> if Date of Birth &gt; Admission Date
</t>
    </r>
    <r>
      <rPr>
        <b/>
        <sz val="10"/>
        <rFont val="Arial"/>
        <family val="2"/>
      </rPr>
      <t xml:space="preserve">Fatal error </t>
    </r>
    <r>
      <rPr>
        <sz val="10"/>
        <rFont val="Arial"/>
        <family val="2"/>
      </rPr>
      <t xml:space="preserve">if Date of Birth &gt; Separation Date
</t>
    </r>
    <r>
      <rPr>
        <b/>
        <sz val="10"/>
        <rFont val="Arial"/>
        <family val="2"/>
      </rPr>
      <t>Warning</t>
    </r>
    <r>
      <rPr>
        <sz val="10"/>
        <rFont val="Arial"/>
        <family val="2"/>
      </rPr>
      <t xml:space="preserve"> if blank</t>
    </r>
  </si>
  <si>
    <t>F006.0
F006.1
F006.2
F006.3
W006</t>
  </si>
  <si>
    <r>
      <rPr>
        <b/>
        <sz val="10"/>
        <rFont val="Arial"/>
        <family val="2"/>
      </rPr>
      <t>Critical error</t>
    </r>
    <r>
      <rPr>
        <sz val="10"/>
        <rFont val="Arial"/>
        <family val="2"/>
      </rPr>
      <t xml:space="preserve"> if not 1, 2 or 9 and care type is 11 and establishment sector in (1, 2 or 5) 
</t>
    </r>
    <r>
      <rPr>
        <b/>
        <sz val="10"/>
        <rFont val="Arial"/>
        <family val="2"/>
      </rPr>
      <t>Warning</t>
    </r>
    <r>
      <rPr>
        <sz val="10"/>
        <rFont val="Arial"/>
        <family val="2"/>
      </rPr>
      <t xml:space="preserve"> if value is 9 and care type is 11 and establishment sector in (1, 2 or 5)  </t>
    </r>
  </si>
  <si>
    <t xml:space="preserve">Use NHDD/METeOR definition.
1 - child not at school
2 - student
3 - employed
4 - unemployed
5 - home duties
6 - other
Supplementary value(s): 9 - Not reported/unknown 
Scope: Only supplied for specialised mental health care patients receiving care in public psychiatric hospitals.
Blank if patient not in scope.
</t>
  </si>
  <si>
    <r>
      <t xml:space="preserve">Fatal error </t>
    </r>
    <r>
      <rPr>
        <sz val="10"/>
        <rFont val="Arial"/>
        <family val="2"/>
      </rPr>
      <t>if blank or (non-numeric or negative) and age in days &lt;365</t>
    </r>
    <r>
      <rPr>
        <b/>
        <sz val="10"/>
        <rFont val="Arial"/>
        <family val="2"/>
      </rPr>
      <t xml:space="preserve">
Warning</t>
    </r>
    <r>
      <rPr>
        <sz val="10"/>
        <rFont val="Arial"/>
        <family val="2"/>
      </rPr>
      <t xml:space="preserve"> if Admission Weight &gt; 9000 and not 9999 and age in days&lt;365</t>
    </r>
  </si>
  <si>
    <t>Use NHDD/METeOR definition.
Format DDMMYYYY (zero filled)
E.g. 3rd March 1927 would be 03031927
Age is unlikely to be greater than 119 years old                                                                                                                                                                                                                                                                                                                                                                    If date of birth is unknown, this field should be left blank.  Please do not set unknown date of birth to 01011900 or any other default value.</t>
  </si>
  <si>
    <r>
      <rPr>
        <b/>
        <sz val="10"/>
        <rFont val="Arial"/>
        <family val="2"/>
      </rPr>
      <t>Critical error</t>
    </r>
    <r>
      <rPr>
        <sz val="10"/>
        <rFont val="Arial"/>
        <family val="2"/>
      </rPr>
      <t xml:space="preserve"> if not 1, 2, 3, 4, 5 or 6 and care type is 11
</t>
    </r>
    <r>
      <rPr>
        <sz val="10"/>
        <color rgb="FFFF0000"/>
        <rFont val="Arial"/>
        <family val="2"/>
      </rPr>
      <t/>
    </r>
  </si>
  <si>
    <t xml:space="preserve">E009
</t>
  </si>
  <si>
    <r>
      <rPr>
        <b/>
        <sz val="10"/>
        <rFont val="Arial"/>
        <family val="2"/>
      </rPr>
      <t>Critical error</t>
    </r>
    <r>
      <rPr>
        <sz val="10"/>
        <rFont val="Arial"/>
        <family val="2"/>
      </rPr>
      <t xml:space="preserve"> if not 01, 02, 03, 04, 05, 06, 07, 08, 09, 10, 11, 12, 13 or 14 and care type is 11
</t>
    </r>
    <r>
      <rPr>
        <b/>
        <sz val="10"/>
        <rFont val="Arial"/>
        <family val="2"/>
      </rPr>
      <t xml:space="preserve">Critical error </t>
    </r>
    <r>
      <rPr>
        <sz val="10"/>
        <rFont val="Arial"/>
        <family val="2"/>
      </rPr>
      <t xml:space="preserve">if care type is 11 and Type of usual accommodation and Type of usual accommodation prior to admission are both blank.
</t>
    </r>
    <r>
      <rPr>
        <b/>
        <sz val="10"/>
        <rFont val="Arial"/>
        <family val="2"/>
      </rPr>
      <t>Warning</t>
    </r>
    <r>
      <rPr>
        <sz val="10"/>
        <rFont val="Arial"/>
        <family val="2"/>
      </rPr>
      <t xml:space="preserve"> if care type is not 11 and Type of usual accomodation is (not blank or (01, 02, 03, 04, 05, 06, 07, 08, 09, 10, 11, 12, 13, 14))
</t>
    </r>
    <r>
      <rPr>
        <b/>
        <sz val="10"/>
        <color rgb="FFFF0000"/>
        <rFont val="Arial"/>
        <family val="2"/>
      </rPr>
      <t/>
    </r>
  </si>
  <si>
    <t xml:space="preserve">E012.0
E012.1
W012
</t>
  </si>
  <si>
    <r>
      <rPr>
        <b/>
        <sz val="10"/>
        <rFont val="Arial"/>
        <family val="2"/>
      </rPr>
      <t>Critical error</t>
    </r>
    <r>
      <rPr>
        <sz val="10"/>
        <rFont val="Arial"/>
        <family val="2"/>
      </rPr>
      <t xml:space="preserve"> if not 1, 2, 3, 4, 5, 6, 7 or 9 and care type is 11
</t>
    </r>
    <r>
      <rPr>
        <b/>
        <sz val="10"/>
        <rFont val="Arial"/>
        <family val="2"/>
      </rPr>
      <t xml:space="preserve">
Warning</t>
    </r>
    <r>
      <rPr>
        <sz val="10"/>
        <rFont val="Arial"/>
        <family val="2"/>
      </rPr>
      <t xml:space="preserve"> if value is 9 and care type is 11
</t>
    </r>
    <r>
      <rPr>
        <b/>
        <sz val="10"/>
        <rFont val="Arial"/>
        <family val="2"/>
      </rPr>
      <t>Warning</t>
    </r>
    <r>
      <rPr>
        <sz val="10"/>
        <rFont val="Arial"/>
        <family val="2"/>
      </rPr>
      <t xml:space="preserve"> if care type is not 11 and Type of accomodation prior to admission is (not blank or (1, 2, 3, 4, 5, 6, 7, 9))</t>
    </r>
  </si>
  <si>
    <t>E013
W013.0
W013.1</t>
  </si>
  <si>
    <r>
      <rPr>
        <b/>
        <sz val="10"/>
        <rFont val="Arial"/>
        <family val="2"/>
      </rPr>
      <t>Critical error</t>
    </r>
    <r>
      <rPr>
        <sz val="10"/>
        <rFont val="Arial"/>
        <family val="2"/>
      </rPr>
      <t xml:space="preserve"> if value not one of (1, 2, 3, 4, 5, 6, 7 or 9) and care type is 11
</t>
    </r>
    <r>
      <rPr>
        <b/>
        <sz val="10"/>
        <rFont val="Arial"/>
        <family val="2"/>
      </rPr>
      <t>Warning</t>
    </r>
    <r>
      <rPr>
        <sz val="10"/>
        <rFont val="Arial"/>
        <family val="2"/>
      </rPr>
      <t xml:space="preserve"> if value is 9 and care type is 11
</t>
    </r>
    <r>
      <rPr>
        <b/>
        <sz val="10"/>
        <rFont val="Arial"/>
        <family val="2"/>
      </rPr>
      <t>Warning</t>
    </r>
    <r>
      <rPr>
        <sz val="10"/>
        <rFont val="Arial"/>
        <family val="2"/>
      </rPr>
      <t xml:space="preserve"> if not blank and care type is not 11</t>
    </r>
  </si>
  <si>
    <t>E032
W032.0
W032.1</t>
  </si>
  <si>
    <t xml:space="preserve">
E040</t>
  </si>
  <si>
    <t xml:space="preserve">Use NHDD/METeOR definitions.
The diagnosis array is a string of 8-character codes. Each 8-character code is a concatenation of the condition onset flag and a diagnosis code.
The first character of each field in the string is the condition onset flag. 
The subsequent 7 characters in each field in the string are the diagnosis codes ie the principal diagnosis and each additional diagnosis code followed by its associated morphology, external cause, place of occurrence and activity codes.
A(1): Condition onset flag (METeOR: 686100): 
Permissible values:  
1 Condition with onset during the episode of admitted patient care  
2 Condition not noted as arising during the episode of admitted patient care                                                                                                       
9 Not reported                                                                                                              
The first code in the string must be the principal diagnosis code.
A(7): Principal Diagnosis Code (METeOR: 699609) - Format ANN.NN (left justified, blank filled). E.g. I21.9
If there are morphology, external cause, place of occurrence and activity codes related to the principal diagnosis these should be placed in the next 4 fields. The first additional diagnosis can be placed in the 6th field. However, if the relationship between the principal diagnosis and morphology, external cause, place of occurrence and activity codes is not known then the first additional diagnosis can be placed in the 2nd field.
The subsequent codes may be any one of:
A(7): Additional Diagnosis Code (METeOR: 699606) - Format ANN.NN (left justified, blank filled). E.g. E10.11
A(7): Morphology of Neoplasm - Format ANNNN/N (left justified, blank filled). E.g. M8500/3
A(7): External Cause - admitted patient (METeOR: 699733) - Format ANN.NN (left justified, blank filled). E.g. V83.9
   (Note: A Place of occurrence is required if the External Cause is between V00 and Y84xx. An Activity when injured is required if the External Cause is between V00 and Y34)
A(7): Place of Occurrence of External Cause of Injury (METeOR: 699735) - Format Y92.NN (left justified, blank filled). E.g. Y92.85.
A(7): Activity when injured (METeOR: 699586) - Format U50(.NN) – U73(.NN) (left justified, blank filled). E.g. U65.0
Coded using ICD-10-AM, 11th Edition (Blank fill if less than 100 codes).
</t>
  </si>
  <si>
    <t xml:space="preserve">E006
W006
</t>
  </si>
  <si>
    <r>
      <t>Critical</t>
    </r>
    <r>
      <rPr>
        <sz val="10"/>
        <rFont val="Arial"/>
        <family val="2"/>
      </rPr>
      <t xml:space="preserve"> </t>
    </r>
    <r>
      <rPr>
        <b/>
        <sz val="10"/>
        <rFont val="Arial"/>
        <family val="2"/>
      </rPr>
      <t>error</t>
    </r>
    <r>
      <rPr>
        <sz val="10"/>
        <rFont val="Arial"/>
        <family val="2"/>
      </rPr>
      <t xml:space="preserve"> if not (0, 1, 2, 3, 4, 5, 9)
</t>
    </r>
    <r>
      <rPr>
        <b/>
        <sz val="10"/>
        <color rgb="FFFF0000"/>
        <rFont val="Arial"/>
        <family val="2"/>
      </rPr>
      <t/>
    </r>
  </si>
  <si>
    <r>
      <t>Critical error</t>
    </r>
    <r>
      <rPr>
        <sz val="10"/>
        <rFont val="Arial"/>
        <family val="2"/>
      </rPr>
      <t xml:space="preserve"> if not (1, 2, 3 or 9)
</t>
    </r>
    <r>
      <rPr>
        <b/>
        <sz val="10"/>
        <rFont val="Arial"/>
        <family val="2"/>
      </rPr>
      <t>Warning</t>
    </r>
    <r>
      <rPr>
        <sz val="10"/>
        <rFont val="Arial"/>
        <family val="2"/>
      </rPr>
      <t xml:space="preserve"> if value is 9
</t>
    </r>
  </si>
  <si>
    <r>
      <rPr>
        <b/>
        <sz val="10"/>
        <rFont val="Arial"/>
        <family val="2"/>
      </rPr>
      <t>Fatal error</t>
    </r>
    <r>
      <rPr>
        <sz val="10"/>
        <rFont val="Arial"/>
        <family val="2"/>
      </rPr>
      <t xml:space="preserve"> if not (1, 2, 3, 4 or 9)
</t>
    </r>
    <r>
      <rPr>
        <b/>
        <sz val="10"/>
        <rFont val="Arial"/>
        <family val="2"/>
      </rPr>
      <t xml:space="preserve">Warning </t>
    </r>
    <r>
      <rPr>
        <sz val="10"/>
        <rFont val="Arial"/>
        <family val="2"/>
      </rPr>
      <t>if value is 9</t>
    </r>
  </si>
  <si>
    <t>E010.0
E010.1</t>
  </si>
  <si>
    <r>
      <t>Critical error</t>
    </r>
    <r>
      <rPr>
        <sz val="10"/>
        <rFont val="Arial"/>
        <family val="2"/>
      </rPr>
      <t xml:space="preserve"> if not right justified and zero filled</t>
    </r>
    <r>
      <rPr>
        <b/>
        <sz val="10"/>
        <rFont val="Arial"/>
        <family val="2"/>
      </rPr>
      <t xml:space="preserve">
Warning</t>
    </r>
    <r>
      <rPr>
        <sz val="10"/>
        <rFont val="Arial"/>
        <family val="2"/>
      </rPr>
      <t xml:space="preserve"> if not (a current (2016) Australian postcode for the state indicated in SA2 or (0097 or 0098 or 0099)) or missing postcode
</t>
    </r>
    <r>
      <rPr>
        <b/>
        <sz val="10"/>
        <color rgb="FFFF0000"/>
        <rFont val="Arial"/>
        <family val="2"/>
      </rPr>
      <t/>
    </r>
  </si>
  <si>
    <r>
      <t>Critical error</t>
    </r>
    <r>
      <rPr>
        <sz val="10"/>
        <rFont val="Arial"/>
        <family val="2"/>
      </rPr>
      <t xml:space="preserve"> if blank
</t>
    </r>
    <r>
      <rPr>
        <b/>
        <sz val="10"/>
        <rFont val="Arial"/>
        <family val="2"/>
      </rPr>
      <t>Warning</t>
    </r>
    <r>
      <rPr>
        <sz val="10"/>
        <rFont val="Arial"/>
        <family val="2"/>
      </rPr>
      <t xml:space="preserve"> if all digits are zero
</t>
    </r>
  </si>
  <si>
    <t>E004
W004</t>
  </si>
  <si>
    <r>
      <t>Warning</t>
    </r>
    <r>
      <rPr>
        <sz val="10"/>
        <rFont val="Arial"/>
        <family val="2"/>
      </rPr>
      <t xml:space="preserve"> if Country of Birth does not match SACC country codes or if Country of Birth is (1600, 0701-0705, 0708-0747, 0000)
</t>
    </r>
    <r>
      <rPr>
        <b/>
        <sz val="10"/>
        <rFont val="Arial"/>
        <family val="2"/>
      </rPr>
      <t/>
    </r>
  </si>
  <si>
    <t>F017
W017</t>
  </si>
  <si>
    <t>F019
W019</t>
  </si>
  <si>
    <r>
      <t>Fatal error</t>
    </r>
    <r>
      <rPr>
        <sz val="10"/>
        <rFont val="Arial"/>
        <family val="2"/>
      </rPr>
      <t xml:space="preserve"> if not blank and (non-numeric or negative) and care type is 7
</t>
    </r>
    <r>
      <rPr>
        <b/>
        <sz val="10"/>
        <rFont val="Arial"/>
        <family val="2"/>
      </rPr>
      <t>Critical error</t>
    </r>
    <r>
      <rPr>
        <sz val="10"/>
        <rFont val="Arial"/>
        <family val="2"/>
      </rPr>
      <t xml:space="preserve"> if Qualified days &gt; 0 and Patient age is &gt; 365 days (1 yr) and care type is 7 
</t>
    </r>
    <r>
      <rPr>
        <b/>
        <sz val="10"/>
        <rFont val="Arial"/>
        <family val="2"/>
      </rPr>
      <t xml:space="preserve">Critical error </t>
    </r>
    <r>
      <rPr>
        <sz val="10"/>
        <rFont val="Arial"/>
        <family val="2"/>
      </rPr>
      <t xml:space="preserve">if Qualified days &gt; 0  and care type not 7  
</t>
    </r>
    <r>
      <rPr>
        <b/>
        <sz val="10"/>
        <rFont val="Arial"/>
        <family val="2"/>
      </rPr>
      <t>Critical error</t>
    </r>
    <r>
      <rPr>
        <sz val="10"/>
        <rFont val="Arial"/>
        <family val="2"/>
      </rPr>
      <t xml:space="preserve"> if not blank and care type is not 7
</t>
    </r>
  </si>
  <si>
    <r>
      <t>Critical error</t>
    </r>
    <r>
      <rPr>
        <sz val="10"/>
        <rFont val="Arial"/>
        <family val="2"/>
      </rPr>
      <t xml:space="preserve"> if not blank and care type not 11</t>
    </r>
    <r>
      <rPr>
        <b/>
        <sz val="10"/>
        <rFont val="Arial"/>
        <family val="2"/>
      </rPr>
      <t xml:space="preserve">
Critical error</t>
    </r>
    <r>
      <rPr>
        <sz val="10"/>
        <rFont val="Arial"/>
        <family val="2"/>
      </rPr>
      <t xml:space="preserve"> if blank and care type is 11
</t>
    </r>
  </si>
  <si>
    <t xml:space="preserve">F026.0
F026.1
</t>
  </si>
  <si>
    <t>F021
E021.0
E021.1
E021.2</t>
  </si>
  <si>
    <t xml:space="preserve">E048.0
E048.1
</t>
  </si>
  <si>
    <r>
      <t>Fatal error</t>
    </r>
    <r>
      <rPr>
        <sz val="10"/>
        <rFont val="Arial"/>
        <family val="2"/>
      </rPr>
      <t xml:space="preserve"> if not blank and (non-numeric or negative) and care type is 11
</t>
    </r>
    <r>
      <rPr>
        <b/>
        <sz val="10"/>
        <rFont val="Arial"/>
        <family val="2"/>
      </rPr>
      <t>Fatal error</t>
    </r>
    <r>
      <rPr>
        <sz val="10"/>
        <rFont val="Arial"/>
        <family val="2"/>
      </rPr>
      <t xml:space="preserve"> if greater than Separation date minus Admission date minus leave days and care type is 11
</t>
    </r>
    <r>
      <rPr>
        <sz val="10"/>
        <color indexed="12"/>
        <rFont val="Arial"/>
        <family val="2"/>
      </rPr>
      <t/>
    </r>
  </si>
  <si>
    <t xml:space="preserve">Number of qualified days for newborns
METeOR: 722649 </t>
  </si>
  <si>
    <t xml:space="preserve">Total psychiatric care days 
METeOR: 722678 </t>
  </si>
  <si>
    <t xml:space="preserve">Mental health legal status
METeOR: 722675 
</t>
  </si>
  <si>
    <t>Elective Surgery Waiting Times Cluster Procedure Array
METeOR: 722646</t>
  </si>
  <si>
    <r>
      <t xml:space="preserve">Fatal error </t>
    </r>
    <r>
      <rPr>
        <sz val="10"/>
        <rFont val="Arial"/>
        <family val="2"/>
      </rPr>
      <t>if blank</t>
    </r>
    <r>
      <rPr>
        <b/>
        <sz val="10"/>
        <rFont val="Arial"/>
        <family val="2"/>
      </rPr>
      <t xml:space="preserve">
Critical error </t>
    </r>
    <r>
      <rPr>
        <sz val="10"/>
        <rFont val="Arial"/>
        <family val="2"/>
      </rPr>
      <t xml:space="preserve">if Establishment ID not in list of Establishment IDs for the public hospital establishment data and establishment sector is 1, or 4
</t>
    </r>
    <r>
      <rPr>
        <b/>
        <sz val="10"/>
        <rFont val="Arial"/>
        <family val="2"/>
      </rPr>
      <t>Critical error</t>
    </r>
    <r>
      <rPr>
        <sz val="10"/>
        <rFont val="Arial"/>
        <family val="2"/>
      </rPr>
      <t xml:space="preserve"> if state identifier not 1, 2, 3, 4, 5, 6, 7, 8 or 9
</t>
    </r>
    <r>
      <rPr>
        <b/>
        <sz val="10"/>
        <rFont val="Arial"/>
        <family val="2"/>
      </rPr>
      <t>Critical error</t>
    </r>
    <r>
      <rPr>
        <sz val="10"/>
        <rFont val="Arial"/>
        <family val="2"/>
      </rPr>
      <t xml:space="preserve"> if establishment sector not 1, 2, 4 or 5
</t>
    </r>
    <r>
      <rPr>
        <b/>
        <sz val="10"/>
        <rFont val="Arial"/>
        <family val="2"/>
      </rPr>
      <t>Critical error</t>
    </r>
    <r>
      <rPr>
        <sz val="10"/>
        <rFont val="Arial"/>
        <family val="2"/>
      </rPr>
      <t xml:space="preserve"> if establishment number is zero and establishment sector is 1 or 4
</t>
    </r>
    <r>
      <rPr>
        <b/>
        <sz val="10"/>
        <rFont val="Arial"/>
        <family val="2"/>
      </rPr>
      <t>Warning</t>
    </r>
    <r>
      <rPr>
        <sz val="10"/>
        <rFont val="Arial"/>
        <family val="2"/>
      </rPr>
      <t xml:space="preserve"> if region is not right-justified and zero filled.
</t>
    </r>
    <r>
      <rPr>
        <b/>
        <sz val="10"/>
        <rFont val="Arial"/>
        <family val="2"/>
      </rPr>
      <t>Warning</t>
    </r>
    <r>
      <rPr>
        <sz val="10"/>
        <rFont val="Arial"/>
        <family val="2"/>
      </rPr>
      <t xml:space="preserve"> if establishment number is not right-justified and zero filled.
</t>
    </r>
    <r>
      <rPr>
        <b/>
        <sz val="10"/>
        <rFont val="Arial"/>
        <family val="2"/>
      </rPr>
      <t/>
    </r>
  </si>
  <si>
    <t xml:space="preserve">F002
E002.0
E002.1
E002.2
E002.3
W002.0
W002.1
</t>
  </si>
  <si>
    <r>
      <t xml:space="preserve">Fatal error </t>
    </r>
    <r>
      <rPr>
        <sz val="10"/>
        <rFont val="Arial"/>
        <family val="2"/>
      </rPr>
      <t>if blank</t>
    </r>
    <r>
      <rPr>
        <b/>
        <sz val="10"/>
        <rFont val="Arial"/>
        <family val="2"/>
      </rPr>
      <t xml:space="preserve">
Critical error </t>
    </r>
    <r>
      <rPr>
        <sz val="10"/>
        <rFont val="Arial"/>
        <family val="2"/>
      </rPr>
      <t xml:space="preserve">if Establishment ID not in list of Establishment IDs for the public hospital establishment data and establishment sector is 1 or 4
</t>
    </r>
    <r>
      <rPr>
        <b/>
        <sz val="10"/>
        <rFont val="Arial"/>
        <family val="2"/>
      </rPr>
      <t>Critical error</t>
    </r>
    <r>
      <rPr>
        <sz val="10"/>
        <rFont val="Arial"/>
        <family val="2"/>
      </rPr>
      <t xml:space="preserve"> if state identifier not 1, 2, 3, 4, 5, 6, 7, 8 or 9
</t>
    </r>
    <r>
      <rPr>
        <b/>
        <sz val="10"/>
        <rFont val="Arial"/>
        <family val="2"/>
      </rPr>
      <t>Critical error</t>
    </r>
    <r>
      <rPr>
        <sz val="10"/>
        <rFont val="Arial"/>
        <family val="2"/>
      </rPr>
      <t xml:space="preserve"> if establishment sector not 1, 2, 4 or 5
</t>
    </r>
    <r>
      <rPr>
        <b/>
        <sz val="10"/>
        <rFont val="Arial"/>
        <family val="2"/>
      </rPr>
      <t>Critical error</t>
    </r>
    <r>
      <rPr>
        <sz val="10"/>
        <rFont val="Arial"/>
        <family val="2"/>
      </rPr>
      <t xml:space="preserve"> if establishment number is zero and establishment sector is 1 or 4
</t>
    </r>
    <r>
      <rPr>
        <b/>
        <sz val="10"/>
        <rFont val="Arial"/>
        <family val="2"/>
      </rPr>
      <t xml:space="preserve">
Warning</t>
    </r>
    <r>
      <rPr>
        <sz val="10"/>
        <rFont val="Arial"/>
        <family val="2"/>
      </rPr>
      <t xml:space="preserve"> if region is not right-justified and zero filled.
</t>
    </r>
    <r>
      <rPr>
        <b/>
        <sz val="10"/>
        <rFont val="Arial"/>
        <family val="2"/>
      </rPr>
      <t>Warning</t>
    </r>
    <r>
      <rPr>
        <sz val="10"/>
        <rFont val="Arial"/>
        <family val="2"/>
      </rPr>
      <t xml:space="preserve"> if establishment number is not right-justified and zero filled.</t>
    </r>
  </si>
  <si>
    <t>F002
E002.0
E002.1
E002.2
E002.3
W002.0
W002.1</t>
  </si>
  <si>
    <r>
      <t>Critical error</t>
    </r>
    <r>
      <rPr>
        <sz val="10"/>
        <rFont val="Arial"/>
        <family val="2"/>
      </rPr>
      <t xml:space="preserve"> if principal diagnosis code not a valid ICD-10-AM code (Note blank is not a valid Principal Diagnosis Code),
</t>
    </r>
    <r>
      <rPr>
        <b/>
        <sz val="10"/>
        <rFont val="Arial"/>
        <family val="2"/>
      </rPr>
      <t>Critical error</t>
    </r>
    <r>
      <rPr>
        <sz val="10"/>
        <rFont val="Arial"/>
        <family val="2"/>
      </rPr>
      <t xml:space="preserve"> if all other codes are not blank and not a valid ICD-10-AM code or morphology code.
</t>
    </r>
    <r>
      <rPr>
        <b/>
        <sz val="10"/>
        <rFont val="Arial"/>
        <family val="2"/>
      </rPr>
      <t>Critical error</t>
    </r>
    <r>
      <rPr>
        <sz val="10"/>
        <rFont val="Arial"/>
        <family val="2"/>
      </rPr>
      <t xml:space="preserve"> if condition onset flag not 1, 2 and 9.
</t>
    </r>
  </si>
  <si>
    <r>
      <t>Critical error</t>
    </r>
    <r>
      <rPr>
        <sz val="10"/>
        <rFont val="Arial"/>
        <family val="2"/>
      </rPr>
      <t xml:space="preserve"> if not blank and not a valid ACHI code</t>
    </r>
  </si>
  <si>
    <t xml:space="preserve">E042
</t>
  </si>
  <si>
    <t xml:space="preserve">E043.0 
E043.1 
E043.2
</t>
  </si>
  <si>
    <r>
      <rPr>
        <b/>
        <sz val="10"/>
        <rFont val="Arial"/>
      </rPr>
      <t>Fatal error</t>
    </r>
    <r>
      <rPr>
        <sz val="10"/>
        <rFont val="Arial"/>
      </rPr>
      <t xml:space="preserve"> if non numeric or negative
</t>
    </r>
  </si>
  <si>
    <t>F055</t>
  </si>
  <si>
    <t>Length of stay in intensive care unit - other</t>
  </si>
  <si>
    <t xml:space="preserve">Format HHHH
The total number of hours is reported by public hospitals with approved intensive care unit other than level 3 or Paediatric Intensive Care Unit.
The total duration of hours reported should be rounded to the nearest hour
Where there is more than one period spent in an ICU, the total duration of hours is reported for all the periods during this episode.
E.g. 98 hours 45 minutes would be 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</si>
</sst>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9" x14ac:knownFonts="1">
    <font>
      <sz val="10"/>
      <name val="Arial"/>
    </font>
    <font>
      <sz val="10"/>
      <name val="Arial"/>
      <family val="2"/>
    </font>
    <font>
      <b/>
      <sz val="12"/>
      <name val="Arial"/>
      <family val="2"/>
    </font>
    <font>
      <b/>
      <sz val="10"/>
      <name val="Arial"/>
      <family val="2"/>
    </font>
    <font>
      <sz val="10"/>
      <color indexed="12"/>
      <name val="Arial"/>
      <family val="2"/>
    </font>
    <font>
      <sz val="12"/>
      <name val="Arial"/>
      <family val="2"/>
    </font>
    <font>
      <i/>
      <sz val="10"/>
      <name val="Arial"/>
      <family val="2"/>
    </font>
    <font>
      <sz val="8"/>
      <name val="Arial"/>
      <family val="2"/>
    </font>
    <font>
      <b/>
      <sz val="14"/>
      <name val="Arial"/>
      <family val="2"/>
    </font>
    <font>
      <sz val="10"/>
      <color rgb="FFFF0000"/>
      <name val="Arial"/>
      <family val="2"/>
    </font>
    <font>
      <sz val="11"/>
      <color theme="1"/>
      <name val="Book Antiqua"/>
      <family val="1"/>
    </font>
    <font>
      <sz val="8"/>
      <color theme="1"/>
      <name val="Calibri"/>
      <family val="2"/>
    </font>
    <font>
      <b/>
      <i/>
      <u/>
      <sz val="10"/>
      <name val="Arial"/>
      <family val="2"/>
    </font>
    <font>
      <b/>
      <sz val="10"/>
      <color rgb="FFFF0000"/>
      <name val="Arial"/>
      <family val="2"/>
    </font>
    <font>
      <sz val="10"/>
      <color theme="1"/>
      <name val="Arial"/>
      <family val="2"/>
    </font>
    <font>
      <b/>
      <sz val="20"/>
      <name val="Arial"/>
      <family val="2"/>
    </font>
    <font>
      <sz val="11"/>
      <color indexed="20"/>
      <name val="Calibri"/>
      <family val="2"/>
    </font>
    <font>
      <i/>
      <sz val="12"/>
      <name val="Arial"/>
      <family val="2"/>
    </font>
    <font>
      <b/>
      <sz val="10"/>
      <name val="Arial"/>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indexed="45"/>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top style="thin">
        <color indexed="64"/>
      </top>
      <bottom/>
      <diagonal/>
    </border>
    <border>
      <left/>
      <right style="thin">
        <color auto="1"/>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16" fillId="5" borderId="0" applyNumberFormat="0" applyBorder="0" applyAlignment="0" applyProtection="0"/>
  </cellStyleXfs>
  <cellXfs count="191">
    <xf numFmtId="0" fontId="0" fillId="0" borderId="0" xfId="0"/>
    <xf numFmtId="0" fontId="6" fillId="0" borderId="0" xfId="0" applyFont="1" applyBorder="1" applyAlignment="1"/>
    <xf numFmtId="0" fontId="8" fillId="2" borderId="0" xfId="0" applyFont="1" applyFill="1" applyBorder="1" applyAlignment="1">
      <alignment horizontal="left" vertical="top"/>
    </xf>
    <xf numFmtId="0" fontId="1" fillId="0" borderId="0" xfId="0" applyFont="1"/>
    <xf numFmtId="0" fontId="1" fillId="0" borderId="0" xfId="0" applyFont="1" applyAlignment="1"/>
    <xf numFmtId="0" fontId="1" fillId="2" borderId="0" xfId="0" applyFont="1" applyFill="1" applyBorder="1" applyAlignment="1"/>
    <xf numFmtId="0" fontId="1" fillId="2" borderId="0" xfId="0" applyFont="1" applyFill="1" applyBorder="1" applyAlignment="1">
      <alignment vertical="top"/>
    </xf>
    <xf numFmtId="0" fontId="1" fillId="2" borderId="0" xfId="0" applyFont="1" applyFill="1" applyAlignment="1"/>
    <xf numFmtId="0" fontId="1" fillId="0" borderId="0" xfId="0" applyFont="1" applyBorder="1" applyAlignment="1"/>
    <xf numFmtId="0" fontId="2" fillId="2" borderId="0" xfId="0" applyFont="1" applyFill="1" applyBorder="1" applyAlignment="1"/>
    <xf numFmtId="0" fontId="12" fillId="2" borderId="0" xfId="0" applyFont="1" applyFill="1" applyBorder="1" applyAlignment="1">
      <alignment vertical="top"/>
    </xf>
    <xf numFmtId="0" fontId="12" fillId="0" borderId="0" xfId="0" applyFont="1" applyBorder="1" applyAlignment="1">
      <alignment vertical="top"/>
    </xf>
    <xf numFmtId="0" fontId="1" fillId="0" borderId="0" xfId="0" applyFont="1" applyBorder="1" applyAlignment="1">
      <alignment vertical="top"/>
    </xf>
    <xf numFmtId="0" fontId="1" fillId="0" borderId="0" xfId="0" applyFont="1" applyAlignment="1">
      <alignment vertical="top"/>
    </xf>
    <xf numFmtId="0" fontId="6" fillId="2" borderId="0" xfId="0" applyFont="1" applyFill="1" applyBorder="1" applyAlignment="1">
      <alignment vertical="top"/>
    </xf>
    <xf numFmtId="0" fontId="6" fillId="2" borderId="2" xfId="0" applyFont="1" applyFill="1" applyBorder="1" applyAlignment="1">
      <alignment vertical="top"/>
    </xf>
    <xf numFmtId="0" fontId="6" fillId="0" borderId="0" xfId="0" applyFont="1" applyBorder="1" applyAlignment="1">
      <alignment vertical="top"/>
    </xf>
    <xf numFmtId="0" fontId="1" fillId="2" borderId="3" xfId="0" applyFont="1" applyFill="1" applyBorder="1" applyAlignment="1">
      <alignment horizontal="left" vertical="top"/>
    </xf>
    <xf numFmtId="0" fontId="1" fillId="2" borderId="4" xfId="0" applyFont="1" applyFill="1" applyBorder="1" applyAlignment="1">
      <alignment horizontal="left" vertical="top"/>
    </xf>
    <xf numFmtId="0" fontId="1" fillId="2" borderId="4" xfId="0" applyFont="1" applyFill="1" applyBorder="1" applyAlignment="1"/>
    <xf numFmtId="0" fontId="1" fillId="2" borderId="5" xfId="0" applyFont="1" applyFill="1" applyBorder="1" applyAlignment="1"/>
    <xf numFmtId="0" fontId="1" fillId="0" borderId="1" xfId="0" applyFont="1" applyBorder="1" applyAlignment="1">
      <alignment vertical="top"/>
    </xf>
    <xf numFmtId="0" fontId="1" fillId="0" borderId="1" xfId="1" quotePrefix="1" applyNumberFormat="1" applyFont="1" applyFill="1" applyBorder="1" applyAlignment="1">
      <alignment horizontal="center" vertical="top" wrapText="1"/>
    </xf>
    <xf numFmtId="0" fontId="1" fillId="0" borderId="1" xfId="1" applyFont="1" applyFill="1" applyBorder="1" applyAlignment="1">
      <alignment horizontal="center" vertical="top" wrapText="1"/>
    </xf>
    <xf numFmtId="0" fontId="1" fillId="0" borderId="1" xfId="1" applyFont="1" applyFill="1" applyBorder="1" applyAlignment="1">
      <alignment vertical="top" wrapText="1"/>
    </xf>
    <xf numFmtId="0" fontId="3" fillId="0" borderId="0" xfId="0" applyFont="1"/>
    <xf numFmtId="0" fontId="1" fillId="0" borderId="1" xfId="0" applyFont="1" applyBorder="1"/>
    <xf numFmtId="0" fontId="0" fillId="0" borderId="1" xfId="0" applyBorder="1"/>
    <xf numFmtId="0" fontId="3" fillId="0" borderId="0" xfId="0" applyFont="1" applyBorder="1"/>
    <xf numFmtId="0" fontId="1" fillId="0" borderId="0" xfId="0" applyFont="1" applyFill="1" applyBorder="1"/>
    <xf numFmtId="0" fontId="3" fillId="0" borderId="0" xfId="0" applyFont="1" applyFill="1" applyBorder="1"/>
    <xf numFmtId="0" fontId="0" fillId="0" borderId="0" xfId="0" applyBorder="1"/>
    <xf numFmtId="0" fontId="0" fillId="0" borderId="0" xfId="0" applyBorder="1" applyAlignment="1">
      <alignment horizontal="left"/>
    </xf>
    <xf numFmtId="0" fontId="1" fillId="0" borderId="0" xfId="1"/>
    <xf numFmtId="0" fontId="3" fillId="0" borderId="1" xfId="1"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1" xfId="1" applyNumberFormat="1" applyFont="1" applyBorder="1" applyAlignment="1">
      <alignment horizontal="center" vertical="center" wrapText="1"/>
    </xf>
    <xf numFmtId="0" fontId="1" fillId="0" borderId="1" xfId="1" applyFont="1" applyFill="1" applyBorder="1" applyAlignment="1">
      <alignment horizontal="center" vertical="justify"/>
    </xf>
    <xf numFmtId="0" fontId="1" fillId="0" borderId="1" xfId="1" applyFont="1" applyBorder="1" applyAlignment="1">
      <alignment vertical="top" wrapText="1"/>
    </xf>
    <xf numFmtId="1" fontId="1" fillId="0" borderId="1" xfId="1" quotePrefix="1" applyNumberFormat="1" applyFont="1" applyBorder="1" applyAlignment="1">
      <alignment horizontal="center" vertical="top" wrapText="1"/>
    </xf>
    <xf numFmtId="0" fontId="1" fillId="0" borderId="1" xfId="1" applyFont="1" applyBorder="1" applyAlignment="1">
      <alignment horizontal="center" vertical="top" wrapText="1"/>
    </xf>
    <xf numFmtId="1" fontId="1" fillId="0" borderId="1" xfId="1" applyNumberFormat="1" applyFont="1" applyBorder="1" applyAlignment="1">
      <alignment horizontal="center" vertical="top" wrapText="1"/>
    </xf>
    <xf numFmtId="0" fontId="1" fillId="3" borderId="1" xfId="1" quotePrefix="1" applyNumberFormat="1" applyFont="1" applyFill="1" applyBorder="1" applyAlignment="1">
      <alignment horizontal="center" vertical="top" wrapText="1"/>
    </xf>
    <xf numFmtId="0" fontId="1" fillId="0" borderId="0" xfId="1" applyFill="1"/>
    <xf numFmtId="0" fontId="1" fillId="0" borderId="0" xfId="1" applyAlignment="1">
      <alignment horizontal="center"/>
    </xf>
    <xf numFmtId="0" fontId="10" fillId="0" borderId="18"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9" xfId="1" applyFont="1" applyBorder="1" applyAlignment="1">
      <alignment horizontal="center" vertical="center" wrapText="1"/>
    </xf>
    <xf numFmtId="0" fontId="11" fillId="0" borderId="21"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18" xfId="1" applyFont="1" applyBorder="1" applyAlignment="1">
      <alignment horizontal="center" vertical="center" wrapText="1"/>
    </xf>
    <xf numFmtId="0" fontId="11" fillId="0" borderId="16" xfId="1" applyFont="1" applyBorder="1" applyAlignment="1">
      <alignment horizontal="center" vertical="center" wrapText="1"/>
    </xf>
    <xf numFmtId="0" fontId="10" fillId="0" borderId="0" xfId="1" applyFont="1"/>
    <xf numFmtId="0" fontId="10" fillId="0" borderId="0" xfId="1" applyFont="1" applyAlignment="1">
      <alignment vertical="center"/>
    </xf>
    <xf numFmtId="0" fontId="1" fillId="0" borderId="20" xfId="1" applyFont="1" applyBorder="1" applyAlignment="1">
      <alignment wrapText="1"/>
    </xf>
    <xf numFmtId="0" fontId="1" fillId="0" borderId="20" xfId="1" applyBorder="1" applyAlignment="1">
      <alignment wrapText="1"/>
    </xf>
    <xf numFmtId="0" fontId="10" fillId="0" borderId="21" xfId="1" applyFont="1" applyBorder="1" applyAlignment="1">
      <alignment horizontal="center" vertical="center" wrapText="1"/>
    </xf>
    <xf numFmtId="0" fontId="1" fillId="0" borderId="6" xfId="0" applyFont="1" applyFill="1" applyBorder="1" applyAlignment="1" applyProtection="1">
      <alignment horizontal="center" vertical="justify"/>
      <protection locked="0"/>
    </xf>
    <xf numFmtId="0" fontId="1" fillId="0" borderId="1" xfId="0" applyFont="1" applyFill="1" applyBorder="1" applyAlignment="1" applyProtection="1">
      <alignment vertical="top" wrapText="1"/>
      <protection locked="0"/>
    </xf>
    <xf numFmtId="0" fontId="1" fillId="0" borderId="1" xfId="0" applyFont="1" applyFill="1" applyBorder="1" applyAlignment="1" applyProtection="1">
      <alignment horizontal="center" vertical="top" wrapText="1"/>
      <protection locked="0"/>
    </xf>
    <xf numFmtId="0" fontId="1" fillId="0" borderId="3" xfId="0"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top" wrapText="1"/>
      <protection locked="0"/>
    </xf>
    <xf numFmtId="0" fontId="1" fillId="0" borderId="7" xfId="0" applyFont="1" applyFill="1" applyBorder="1" applyAlignment="1" applyProtection="1">
      <alignment horizontal="center" vertical="top" wrapText="1"/>
      <protection locked="0"/>
    </xf>
    <xf numFmtId="0" fontId="1" fillId="0" borderId="1" xfId="0" applyFont="1" applyFill="1" applyBorder="1" applyAlignment="1" applyProtection="1">
      <alignment horizontal="left" vertical="top" wrapText="1"/>
      <protection locked="0"/>
    </xf>
    <xf numFmtId="0" fontId="1" fillId="0" borderId="0" xfId="1" applyFont="1" applyFill="1" applyAlignment="1" applyProtection="1">
      <alignment vertical="top" wrapText="1"/>
      <protection locked="0"/>
    </xf>
    <xf numFmtId="0" fontId="1" fillId="0" borderId="1" xfId="1" applyFont="1" applyFill="1" applyBorder="1" applyAlignment="1" applyProtection="1">
      <alignment horizontal="center" vertical="top" wrapText="1"/>
      <protection locked="0"/>
    </xf>
    <xf numFmtId="0" fontId="1" fillId="0" borderId="1" xfId="1" applyFont="1" applyFill="1" applyBorder="1" applyAlignment="1" applyProtection="1">
      <alignment horizontal="center" vertical="top"/>
      <protection locked="0"/>
    </xf>
    <xf numFmtId="0" fontId="1" fillId="0" borderId="1" xfId="1" applyFont="1" applyFill="1" applyBorder="1" applyAlignment="1" applyProtection="1">
      <alignment vertical="top" wrapText="1"/>
      <protection locked="0"/>
    </xf>
    <xf numFmtId="0" fontId="1" fillId="0" borderId="1" xfId="0" applyFont="1" applyFill="1" applyBorder="1" applyAlignment="1" applyProtection="1">
      <alignment horizontal="center" vertical="top"/>
      <protection locked="0"/>
    </xf>
    <xf numFmtId="0" fontId="1" fillId="0" borderId="17" xfId="0" applyFont="1" applyFill="1" applyBorder="1" applyAlignment="1" applyProtection="1">
      <alignment vertical="top" wrapText="1"/>
      <protection locked="0"/>
    </xf>
    <xf numFmtId="0" fontId="1" fillId="0" borderId="17" xfId="0" applyFont="1" applyFill="1" applyBorder="1" applyAlignment="1" applyProtection="1">
      <alignment horizontal="center" vertical="top" wrapText="1"/>
      <protection locked="0"/>
    </xf>
    <xf numFmtId="0" fontId="1" fillId="0" borderId="24" xfId="0" applyFont="1" applyFill="1" applyBorder="1" applyAlignment="1" applyProtection="1">
      <alignment horizontal="center" vertical="top" wrapText="1"/>
      <protection locked="0"/>
    </xf>
    <xf numFmtId="0" fontId="1" fillId="0" borderId="0" xfId="0" applyFont="1" applyProtection="1">
      <protection locked="0"/>
    </xf>
    <xf numFmtId="0" fontId="3" fillId="0" borderId="23"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0" fontId="1" fillId="3" borderId="1" xfId="0" applyFont="1" applyFill="1" applyBorder="1" applyAlignment="1" applyProtection="1">
      <alignment horizontal="center" vertical="top" wrapText="1"/>
      <protection locked="0"/>
    </xf>
    <xf numFmtId="0" fontId="1" fillId="0" borderId="0" xfId="0" applyFont="1" applyBorder="1" applyProtection="1">
      <protection locked="0"/>
    </xf>
    <xf numFmtId="0" fontId="1" fillId="0" borderId="0" xfId="0" applyFont="1" applyFill="1" applyBorder="1" applyAlignment="1" applyProtection="1">
      <alignment vertical="top" wrapText="1"/>
      <protection locked="0"/>
    </xf>
    <xf numFmtId="0" fontId="1" fillId="4" borderId="1" xfId="0" applyFont="1" applyFill="1" applyBorder="1" applyAlignment="1" applyProtection="1">
      <alignment horizontal="center" vertical="top" wrapText="1"/>
      <protection locked="0"/>
    </xf>
    <xf numFmtId="0" fontId="1" fillId="0" borderId="1" xfId="0" applyFont="1" applyBorder="1" applyAlignment="1" applyProtection="1">
      <alignment horizontal="center" vertical="top"/>
      <protection locked="0"/>
    </xf>
    <xf numFmtId="0" fontId="1" fillId="3" borderId="6" xfId="0" applyFont="1" applyFill="1" applyBorder="1" applyAlignment="1" applyProtection="1">
      <alignment horizontal="center" vertical="top" wrapText="1"/>
      <protection locked="0"/>
    </xf>
    <xf numFmtId="0" fontId="1" fillId="0" borderId="0" xfId="0" applyFont="1" applyAlignment="1" applyProtection="1">
      <protection locked="0"/>
    </xf>
    <xf numFmtId="0" fontId="1" fillId="0" borderId="0" xfId="0" applyFont="1" applyAlignment="1" applyProtection="1">
      <alignment horizontal="center" vertical="top"/>
      <protection locked="0"/>
    </xf>
    <xf numFmtId="0" fontId="1" fillId="0" borderId="0" xfId="0" applyFont="1" applyAlignment="1" applyProtection="1">
      <alignment horizontal="center"/>
      <protection locked="0"/>
    </xf>
    <xf numFmtId="0" fontId="1" fillId="0" borderId="0" xfId="0" applyFont="1" applyFill="1" applyProtection="1">
      <protection locked="0"/>
    </xf>
    <xf numFmtId="0" fontId="1" fillId="0" borderId="0" xfId="1" applyFont="1" applyFill="1" applyAlignment="1" applyProtection="1">
      <alignment horizontal="left" vertical="top" wrapText="1"/>
      <protection locked="0"/>
    </xf>
    <xf numFmtId="0" fontId="1" fillId="0" borderId="1" xfId="1"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1" fillId="0" borderId="0" xfId="0" applyFont="1" applyAlignment="1" applyProtection="1">
      <alignment horizontal="left" vertical="top"/>
      <protection locked="0"/>
    </xf>
    <xf numFmtId="0" fontId="15" fillId="0" borderId="0" xfId="0" applyFont="1"/>
    <xf numFmtId="0" fontId="0" fillId="0" borderId="0" xfId="0" applyAlignment="1">
      <alignment horizontal="left"/>
    </xf>
    <xf numFmtId="0" fontId="1" fillId="0" borderId="1" xfId="0" applyFont="1" applyFill="1" applyBorder="1" applyAlignment="1">
      <alignment vertical="top" wrapText="1"/>
    </xf>
    <xf numFmtId="0" fontId="1" fillId="0" borderId="1" xfId="0" applyFont="1" applyBorder="1" applyAlignment="1">
      <alignment vertical="top" wrapText="1"/>
    </xf>
    <xf numFmtId="0" fontId="1" fillId="0" borderId="1" xfId="0" applyFont="1" applyFill="1" applyBorder="1" applyAlignment="1">
      <alignment horizontal="left" vertical="top" wrapText="1"/>
    </xf>
    <xf numFmtId="0" fontId="1" fillId="0" borderId="29" xfId="0" applyFont="1" applyFill="1" applyBorder="1" applyAlignment="1">
      <alignment vertical="top" wrapText="1"/>
    </xf>
    <xf numFmtId="0" fontId="1" fillId="0" borderId="17" xfId="0" applyFont="1" applyFill="1" applyBorder="1" applyAlignment="1">
      <alignment horizontal="center" vertical="top" wrapText="1"/>
    </xf>
    <xf numFmtId="1" fontId="1" fillId="0" borderId="6" xfId="0" applyNumberFormat="1" applyFont="1" applyBorder="1" applyAlignment="1">
      <alignment horizontal="left"/>
    </xf>
    <xf numFmtId="1" fontId="1" fillId="0" borderId="1" xfId="0" applyNumberFormat="1" applyFont="1" applyBorder="1" applyAlignment="1">
      <alignment horizontal="right"/>
    </xf>
    <xf numFmtId="49" fontId="1" fillId="0" borderId="1" xfId="0" applyNumberFormat="1" applyFont="1" applyBorder="1" applyAlignment="1">
      <alignment horizontal="right"/>
    </xf>
    <xf numFmtId="164" fontId="0" fillId="0" borderId="1" xfId="0" applyNumberFormat="1" applyFont="1" applyBorder="1" applyAlignment="1">
      <alignment horizontal="right"/>
    </xf>
    <xf numFmtId="1" fontId="1" fillId="0" borderId="29" xfId="0" applyNumberFormat="1" applyFont="1" applyBorder="1" applyAlignment="1">
      <alignment horizontal="right"/>
    </xf>
    <xf numFmtId="164" fontId="0" fillId="0" borderId="29" xfId="0" applyNumberFormat="1" applyFont="1" applyBorder="1" applyAlignment="1">
      <alignment horizontal="right"/>
    </xf>
    <xf numFmtId="0" fontId="1" fillId="0" borderId="0" xfId="0" applyFont="1" applyFill="1"/>
    <xf numFmtId="0" fontId="9" fillId="0" borderId="0" xfId="0" applyFont="1" applyFill="1" applyAlignment="1">
      <alignment horizontal="left" vertical="top"/>
    </xf>
    <xf numFmtId="0" fontId="1" fillId="0" borderId="0" xfId="0" applyFont="1" applyFill="1" applyAlignment="1">
      <alignment wrapText="1"/>
    </xf>
    <xf numFmtId="0" fontId="1" fillId="0" borderId="0" xfId="0" applyFont="1" applyFill="1" applyAlignment="1">
      <alignment horizontal="center" wrapText="1"/>
    </xf>
    <xf numFmtId="0" fontId="1" fillId="0" borderId="0" xfId="0" applyFont="1" applyFill="1" applyAlignment="1">
      <alignment vertical="top"/>
    </xf>
    <xf numFmtId="0" fontId="1" fillId="0" borderId="0" xfId="0" applyFont="1" applyFill="1" applyAlignment="1">
      <alignment horizontal="center"/>
    </xf>
    <xf numFmtId="0" fontId="1" fillId="0" borderId="0" xfId="0" applyFont="1" applyFill="1" applyAlignment="1">
      <alignment horizontal="center" vertical="top"/>
    </xf>
    <xf numFmtId="0" fontId="1" fillId="0" borderId="0" xfId="0" applyFont="1" applyFill="1" applyAlignment="1">
      <alignment horizontal="center" vertical="top" wrapText="1"/>
    </xf>
    <xf numFmtId="0" fontId="14" fillId="0" borderId="0" xfId="0" applyFont="1" applyFill="1" applyBorder="1" applyAlignment="1">
      <alignment horizontal="center" vertical="top"/>
    </xf>
    <xf numFmtId="0" fontId="1" fillId="3" borderId="1" xfId="1" applyFont="1" applyFill="1" applyBorder="1" applyAlignment="1">
      <alignment vertical="top" wrapText="1"/>
    </xf>
    <xf numFmtId="0" fontId="1" fillId="0" borderId="6" xfId="0" applyFont="1" applyFill="1" applyBorder="1"/>
    <xf numFmtId="0" fontId="1" fillId="0" borderId="3" xfId="0" applyFont="1" applyBorder="1"/>
    <xf numFmtId="0" fontId="3" fillId="0" borderId="23" xfId="0" applyFont="1" applyBorder="1"/>
    <xf numFmtId="0" fontId="3" fillId="0" borderId="24" xfId="0" applyFont="1" applyBorder="1"/>
    <xf numFmtId="0" fontId="1" fillId="0" borderId="28" xfId="0" applyFont="1" applyFill="1" applyBorder="1"/>
    <xf numFmtId="0" fontId="1" fillId="0" borderId="27" xfId="0" applyFont="1" applyBorder="1"/>
    <xf numFmtId="0" fontId="0" fillId="0" borderId="3" xfId="0" applyBorder="1" applyAlignment="1">
      <alignment horizontal="left"/>
    </xf>
    <xf numFmtId="0" fontId="3" fillId="0" borderId="23" xfId="0" applyFont="1" applyFill="1" applyBorder="1"/>
    <xf numFmtId="0" fontId="0" fillId="0" borderId="27" xfId="0" applyBorder="1" applyAlignment="1">
      <alignment horizontal="left"/>
    </xf>
    <xf numFmtId="0" fontId="1" fillId="3" borderId="0" xfId="0" applyFont="1" applyFill="1" applyAlignment="1"/>
    <xf numFmtId="0" fontId="1" fillId="3" borderId="0" xfId="0" applyFont="1" applyFill="1" applyBorder="1" applyAlignment="1">
      <alignment vertical="top"/>
    </xf>
    <xf numFmtId="0" fontId="1" fillId="3" borderId="0" xfId="0" applyFont="1" applyFill="1" applyBorder="1" applyAlignment="1"/>
    <xf numFmtId="0" fontId="3" fillId="0" borderId="2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1" fillId="0" borderId="6" xfId="0" applyFont="1" applyFill="1" applyBorder="1" applyAlignment="1">
      <alignment horizontal="center" vertical="top"/>
    </xf>
    <xf numFmtId="0" fontId="1" fillId="0" borderId="1" xfId="0" applyFont="1" applyFill="1" applyBorder="1" applyAlignment="1">
      <alignment horizontal="center" vertical="top" wrapText="1"/>
    </xf>
    <xf numFmtId="0" fontId="3" fillId="0" borderId="1" xfId="0" applyFont="1" applyFill="1" applyBorder="1" applyAlignment="1">
      <alignment vertical="top" wrapText="1"/>
    </xf>
    <xf numFmtId="0" fontId="1" fillId="0" borderId="3" xfId="0" applyFont="1" applyFill="1" applyBorder="1" applyAlignment="1">
      <alignment horizontal="center" vertical="top" wrapText="1"/>
    </xf>
    <xf numFmtId="0" fontId="1" fillId="0" borderId="1" xfId="0" applyFont="1" applyFill="1" applyBorder="1" applyAlignment="1">
      <alignment horizontal="center" vertical="justify"/>
    </xf>
    <xf numFmtId="0" fontId="3" fillId="0" borderId="1" xfId="0" applyFont="1" applyFill="1" applyBorder="1" applyAlignment="1">
      <alignment horizontal="left" vertical="top" wrapText="1"/>
    </xf>
    <xf numFmtId="0" fontId="1" fillId="0" borderId="1" xfId="0" quotePrefix="1" applyNumberFormat="1" applyFont="1" applyFill="1" applyBorder="1" applyAlignment="1">
      <alignment horizontal="center" vertical="top" wrapText="1"/>
    </xf>
    <xf numFmtId="0" fontId="1" fillId="0" borderId="29" xfId="0" applyFont="1" applyFill="1" applyBorder="1" applyAlignment="1">
      <alignment horizontal="center" vertical="top" wrapText="1"/>
    </xf>
    <xf numFmtId="0" fontId="3" fillId="0" borderId="29" xfId="0" applyFont="1" applyFill="1" applyBorder="1" applyAlignment="1">
      <alignment vertical="top" wrapText="1"/>
    </xf>
    <xf numFmtId="0" fontId="1" fillId="0" borderId="27" xfId="0" applyFont="1" applyFill="1" applyBorder="1" applyAlignment="1">
      <alignment horizontal="center" vertical="top"/>
    </xf>
    <xf numFmtId="49" fontId="1" fillId="0" borderId="3" xfId="0" applyNumberFormat="1" applyFont="1" applyFill="1" applyBorder="1" applyAlignment="1" applyProtection="1">
      <alignment horizontal="center" vertical="top" wrapText="1"/>
      <protection locked="0"/>
    </xf>
    <xf numFmtId="0" fontId="1" fillId="0" borderId="28" xfId="0" applyFont="1" applyFill="1" applyBorder="1" applyAlignment="1" applyProtection="1">
      <alignment horizontal="center" vertical="justify"/>
      <protection locked="0"/>
    </xf>
    <xf numFmtId="0" fontId="1" fillId="0" borderId="29" xfId="0" applyFont="1" applyFill="1" applyBorder="1" applyAlignment="1" applyProtection="1">
      <alignment horizontal="left" vertical="top" wrapText="1"/>
      <protection locked="0"/>
    </xf>
    <xf numFmtId="0" fontId="1" fillId="0" borderId="29" xfId="0" applyFont="1" applyFill="1" applyBorder="1" applyAlignment="1" applyProtection="1">
      <alignment horizontal="center" vertical="top" wrapText="1"/>
      <protection locked="0"/>
    </xf>
    <xf numFmtId="0" fontId="1" fillId="0" borderId="29" xfId="0" applyFont="1" applyFill="1" applyBorder="1" applyAlignment="1" applyProtection="1">
      <alignment vertical="top" wrapText="1"/>
      <protection locked="0"/>
    </xf>
    <xf numFmtId="0" fontId="3" fillId="0" borderId="29" xfId="0" applyFont="1" applyFill="1" applyBorder="1" applyAlignment="1" applyProtection="1">
      <alignment horizontal="left" vertical="top" wrapText="1"/>
      <protection locked="0"/>
    </xf>
    <xf numFmtId="49" fontId="1" fillId="0" borderId="27" xfId="0" applyNumberFormat="1" applyFont="1" applyFill="1" applyBorder="1" applyAlignment="1" applyProtection="1">
      <alignment horizontal="center" vertical="top" wrapText="1"/>
      <protection locked="0"/>
    </xf>
    <xf numFmtId="0" fontId="1" fillId="0" borderId="1" xfId="0" applyFont="1" applyFill="1" applyBorder="1" applyAlignment="1">
      <alignment horizontal="center" vertical="top"/>
    </xf>
    <xf numFmtId="49" fontId="1" fillId="0" borderId="1" xfId="0" applyNumberFormat="1" applyFont="1" applyBorder="1" applyAlignment="1">
      <alignment horizontal="center" vertical="top" wrapText="1"/>
    </xf>
    <xf numFmtId="0" fontId="3" fillId="0" borderId="24" xfId="0" applyFont="1" applyFill="1" applyBorder="1" applyAlignment="1" applyProtection="1">
      <alignment horizontal="center" vertical="center" wrapText="1"/>
      <protection locked="0"/>
    </xf>
    <xf numFmtId="0" fontId="0" fillId="0" borderId="28" xfId="0" applyFont="1" applyFill="1" applyBorder="1" applyAlignment="1" applyProtection="1">
      <alignment horizontal="center" vertical="justify"/>
      <protection locked="0"/>
    </xf>
    <xf numFmtId="0" fontId="0" fillId="0" borderId="27" xfId="0" applyFont="1" applyFill="1" applyBorder="1" applyAlignment="1" applyProtection="1">
      <alignment horizontal="center" vertical="top" wrapText="1"/>
      <protection locked="0"/>
    </xf>
    <xf numFmtId="0" fontId="0" fillId="0" borderId="29" xfId="1" applyFont="1" applyFill="1" applyBorder="1" applyAlignment="1" applyProtection="1">
      <alignment horizontal="center" vertical="top" wrapText="1"/>
      <protection locked="0"/>
    </xf>
    <xf numFmtId="0" fontId="0" fillId="0" borderId="29" xfId="1" applyFont="1" applyFill="1" applyBorder="1" applyAlignment="1" applyProtection="1">
      <alignment horizontal="center" vertical="top"/>
      <protection locked="0"/>
    </xf>
    <xf numFmtId="0" fontId="0" fillId="0" borderId="29" xfId="1" applyFont="1" applyFill="1" applyBorder="1" applyAlignment="1" applyProtection="1">
      <alignment vertical="top" wrapText="1"/>
      <protection locked="0"/>
    </xf>
    <xf numFmtId="0" fontId="0" fillId="0" borderId="29" xfId="0" applyFont="1" applyFill="1" applyBorder="1" applyAlignment="1" applyProtection="1">
      <alignment horizontal="left" vertical="top" wrapText="1"/>
      <protection locked="0"/>
    </xf>
    <xf numFmtId="0" fontId="2" fillId="0" borderId="2" xfId="0" applyFont="1" applyBorder="1" applyAlignment="1" applyProtection="1">
      <alignment horizontal="center" vertical="center"/>
      <protection locked="0"/>
    </xf>
    <xf numFmtId="0" fontId="17" fillId="0" borderId="4" xfId="0" applyFont="1" applyBorder="1" applyAlignment="1" applyProtection="1">
      <alignment horizontal="left" vertical="center" wrapText="1"/>
      <protection locked="0"/>
    </xf>
    <xf numFmtId="0" fontId="1" fillId="0" borderId="4" xfId="0" applyFont="1" applyBorder="1" applyAlignment="1" applyProtection="1">
      <alignment wrapText="1"/>
      <protection locked="0"/>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3" fillId="0" borderId="3" xfId="1" applyFont="1" applyBorder="1" applyAlignment="1">
      <alignment vertical="center" wrapText="1"/>
    </xf>
    <xf numFmtId="0" fontId="1" fillId="0" borderId="4" xfId="1" applyFont="1" applyBorder="1" applyAlignment="1">
      <alignment vertical="center" wrapText="1"/>
    </xf>
    <xf numFmtId="0" fontId="1" fillId="0" borderId="6" xfId="1" applyFont="1" applyBorder="1" applyAlignment="1">
      <alignment vertical="center" wrapText="1"/>
    </xf>
    <xf numFmtId="0" fontId="11" fillId="0" borderId="8"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11" xfId="1" applyFont="1" applyBorder="1" applyAlignment="1">
      <alignment horizontal="center" vertical="center" wrapText="1"/>
    </xf>
    <xf numFmtId="0" fontId="10" fillId="0" borderId="8" xfId="1" applyFont="1" applyBorder="1" applyAlignment="1">
      <alignment vertical="center" wrapText="1"/>
    </xf>
    <xf numFmtId="0" fontId="10" fillId="0" borderId="9" xfId="1" applyFont="1" applyBorder="1" applyAlignment="1">
      <alignment vertical="center" wrapText="1"/>
    </xf>
    <xf numFmtId="0" fontId="10" fillId="0" borderId="10" xfId="1" applyFont="1" applyBorder="1" applyAlignment="1">
      <alignment vertical="center" wrapText="1"/>
    </xf>
    <xf numFmtId="0" fontId="11" fillId="0" borderId="12"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4" xfId="1" applyFont="1" applyBorder="1" applyAlignment="1">
      <alignment horizontal="center" vertical="center" wrapText="1"/>
    </xf>
    <xf numFmtId="0" fontId="11" fillId="0" borderId="16" xfId="1" applyFont="1" applyBorder="1" applyAlignment="1">
      <alignment horizontal="center" vertical="center" wrapText="1"/>
    </xf>
    <xf numFmtId="0" fontId="11" fillId="0" borderId="25" xfId="1" applyFont="1" applyBorder="1" applyAlignment="1">
      <alignment horizontal="center" vertical="center" wrapText="1"/>
    </xf>
    <xf numFmtId="0" fontId="11" fillId="0" borderId="26" xfId="1" applyFont="1" applyBorder="1" applyAlignment="1">
      <alignment horizontal="center" vertical="center" wrapText="1"/>
    </xf>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0" borderId="6" xfId="0" applyFont="1" applyBorder="1" applyAlignment="1">
      <alignment horizontal="center" vertical="top"/>
    </xf>
    <xf numFmtId="0" fontId="1" fillId="2" borderId="0" xfId="0" applyFont="1" applyFill="1" applyBorder="1" applyAlignment="1">
      <alignment wrapText="1"/>
    </xf>
    <xf numFmtId="0" fontId="1" fillId="2" borderId="0" xfId="0" applyFont="1" applyFill="1" applyBorder="1" applyAlignment="1">
      <alignment vertical="top" wrapText="1"/>
    </xf>
    <xf numFmtId="0" fontId="1" fillId="2" borderId="0" xfId="0" applyFont="1" applyFill="1" applyAlignment="1">
      <alignment wrapText="1"/>
    </xf>
    <xf numFmtId="0" fontId="1" fillId="0" borderId="3" xfId="0" applyFont="1" applyBorder="1" applyAlignment="1">
      <alignment vertical="top"/>
    </xf>
    <xf numFmtId="0" fontId="1" fillId="0" borderId="4" xfId="0" applyFont="1" applyBorder="1" applyAlignment="1"/>
    <xf numFmtId="0" fontId="1" fillId="0" borderId="6" xfId="0" applyFont="1" applyBorder="1" applyAlignment="1"/>
    <xf numFmtId="0" fontId="0" fillId="0" borderId="1" xfId="1" applyFont="1" applyFill="1" applyBorder="1" applyAlignment="1" applyProtection="1">
      <alignment horizontal="left" vertical="top" wrapText="1"/>
      <protection locked="0"/>
    </xf>
  </cellXfs>
  <cellStyles count="3">
    <cellStyle name="Bad 2" xfId="2"/>
    <cellStyle name="Normal" xfId="0" builtinId="0"/>
    <cellStyle name="Normal 2" xfId="1"/>
  </cellStyles>
  <dxfs count="50">
    <dxf>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auto="1"/>
        </bottom>
      </border>
    </dxf>
    <dxf>
      <font>
        <b val="0"/>
        <i val="0"/>
        <strike val="0"/>
        <condense val="0"/>
        <extend val="0"/>
        <outline val="0"/>
        <shadow val="0"/>
        <u val="none"/>
        <vertAlign val="baseline"/>
        <sz val="10"/>
        <color auto="1"/>
        <name val="Arial"/>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auto="1"/>
        </bottom>
      </border>
    </dxf>
    <dxf>
      <font>
        <b/>
        <i val="0"/>
        <strike val="0"/>
        <condense val="0"/>
        <extend val="0"/>
        <outline val="0"/>
        <shadow val="0"/>
        <u val="none"/>
        <vertAlign val="baseline"/>
        <sz val="10"/>
        <color auto="1"/>
        <name val="Arial"/>
        <scheme val="none"/>
      </font>
      <border diagonalUp="0" diagonalDown="0" outline="0">
        <left style="thin">
          <color auto="1"/>
        </left>
        <right style="thin">
          <color auto="1"/>
        </right>
        <top/>
        <bottom/>
      </border>
    </dxf>
    <dxf>
      <font>
        <strike val="0"/>
        <outline val="0"/>
        <shadow val="0"/>
        <u val="none"/>
        <vertAlign val="baseline"/>
        <sz val="10"/>
        <color auto="1"/>
        <name val="Arial"/>
        <scheme val="none"/>
      </font>
      <numFmt numFmtId="164" formatCode="0.0000"/>
      <alignment horizontal="right" vertical="bottom" textRotation="0" wrapText="0" indent="0" justifyLastLine="0" shrinkToFit="0" readingOrder="0"/>
    </dxf>
    <dxf>
      <font>
        <strike val="0"/>
        <outline val="0"/>
        <shadow val="0"/>
        <u val="none"/>
        <vertAlign val="baseline"/>
        <sz val="10"/>
        <color auto="1"/>
        <name val="Arial"/>
        <scheme val="none"/>
      </font>
      <numFmt numFmtId="164" formatCode="0.0000"/>
      <alignment horizontal="right" vertical="bottom" textRotation="0" wrapText="0" indent="0" justifyLastLine="0" shrinkToFit="0" readingOrder="0"/>
    </dxf>
    <dxf>
      <font>
        <strike val="0"/>
        <outline val="0"/>
        <shadow val="0"/>
        <u val="none"/>
        <vertAlign val="baseline"/>
        <sz val="10"/>
        <color auto="1"/>
        <name val="Arial"/>
        <scheme val="none"/>
      </font>
      <numFmt numFmtId="164" formatCode="0.0000"/>
      <alignment horizontal="right" vertical="bottom" textRotation="0" wrapText="0" indent="0" justifyLastLine="0" shrinkToFit="0" readingOrder="0"/>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 formatCode="0"/>
      <alignment horizontal="left" vertical="bottom" textRotation="0" wrapText="0" indent="0" justifyLastLine="0" shrinkToFit="0" readingOrder="0"/>
      <border diagonalUp="0" diagonalDown="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dxf>
    <dxf>
      <border>
        <bottom style="thin">
          <color indexed="64"/>
        </bottom>
      </border>
    </dxf>
    <dxf>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border>
      <protection locked="0" hidden="0"/>
    </dxf>
    <dxf>
      <font>
        <strike val="0"/>
        <outline val="0"/>
        <shadow val="0"/>
        <u val="none"/>
        <vertAlign val="baseline"/>
        <sz val="10"/>
        <color auto="1"/>
        <name val="Arial"/>
        <scheme val="none"/>
      </font>
      <fill>
        <patternFill patternType="none">
          <fgColor indexed="64"/>
          <bgColor auto="1"/>
        </patternFill>
      </fill>
      <alignment horizontal="left" vertical="top" textRotation="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Arial"/>
        <scheme val="none"/>
      </font>
      <fill>
        <patternFill patternType="none">
          <fgColor indexed="64"/>
          <bgColor auto="1"/>
        </patternFill>
      </fill>
      <protection locked="0" hidden="0"/>
    </dxf>
    <dxf>
      <font>
        <strike val="0"/>
        <outline val="0"/>
        <shadow val="0"/>
        <u val="none"/>
        <vertAlign val="baseline"/>
        <sz val="10"/>
        <color auto="1"/>
        <name val="Arial"/>
        <scheme val="none"/>
      </font>
      <fill>
        <patternFill patternType="none">
          <fgColor indexed="64"/>
          <bgColor auto="1"/>
        </patternFill>
      </fill>
      <protection locked="0" hidden="0"/>
    </dxf>
    <dxf>
      <font>
        <strike val="0"/>
        <outline val="0"/>
        <shadow val="0"/>
        <u val="none"/>
        <vertAlign val="baseline"/>
        <sz val="10"/>
        <color auto="1"/>
        <name val="Arial"/>
        <scheme val="none"/>
      </font>
      <fill>
        <patternFill patternType="none">
          <fgColor indexed="64"/>
          <bgColor auto="1"/>
        </patternFill>
      </fill>
      <alignment horizontal="left" vertical="top" textRotation="0" indent="0" justifyLastLine="0" shrinkToFit="0" readingOrder="0"/>
      <border outline="0">
        <left style="thin">
          <color indexed="64"/>
        </left>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justify" textRotation="0" wrapText="0" indent="0" justifyLastLine="0" shrinkToFit="0" readingOrder="0"/>
      <border diagonalUp="0" diagonalDown="0" outline="0">
        <left/>
        <right style="thin">
          <color auto="1"/>
        </right>
        <top style="thin">
          <color indexed="64"/>
        </top>
        <bottom/>
      </border>
      <protection locked="0" hidden="0"/>
    </dxf>
    <dxf>
      <border outline="0">
        <left style="thin">
          <color auto="1"/>
        </left>
        <right style="thin">
          <color auto="1"/>
        </right>
        <top style="thin">
          <color indexed="64"/>
        </top>
        <bottom style="thin">
          <color auto="1"/>
        </bottom>
      </border>
    </dxf>
    <dxf>
      <font>
        <strike val="0"/>
        <outline val="0"/>
        <shadow val="0"/>
        <u val="none"/>
        <vertAlign val="baseline"/>
        <sz val="10"/>
        <color auto="1"/>
        <name val="Arial"/>
        <scheme val="none"/>
      </font>
      <fill>
        <patternFill patternType="none">
          <fgColor indexed="64"/>
          <bgColor auto="1"/>
        </patternFill>
      </fill>
      <protection locked="0" hidden="0"/>
    </dxf>
    <dxf>
      <border outline="0">
        <bottom style="thin">
          <color auto="1"/>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s>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47</xdr:row>
      <xdr:rowOff>0</xdr:rowOff>
    </xdr:from>
    <xdr:to>
      <xdr:col>0</xdr:col>
      <xdr:colOff>0</xdr:colOff>
      <xdr:row>47</xdr:row>
      <xdr:rowOff>0</xdr:rowOff>
    </xdr:to>
    <xdr:sp macro="" textlink="">
      <xdr:nvSpPr>
        <xdr:cNvPr id="1036" name="Line 12"/>
        <xdr:cNvSpPr>
          <a:spLocks noChangeShapeType="1"/>
        </xdr:cNvSpPr>
      </xdr:nvSpPr>
      <xdr:spPr bwMode="auto">
        <a:xfrm>
          <a:off x="0" y="83458050"/>
          <a:ext cx="0" cy="38100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514350</xdr:colOff>
      <xdr:row>68</xdr:row>
      <xdr:rowOff>9525</xdr:rowOff>
    </xdr:to>
    <xdr:pic>
      <xdr:nvPicPr>
        <xdr:cNvPr id="2" name="Picture 2" descr="A list of 2012 codes for stoke, Amputation of limbs, cardiac, other disabling impairments, brain dysfunction, Arthritis, Pulmonary, Major Multiple Trauma, Neurological conditions, pain syndromes, burns, developmental diabilities, spinal cord (SC) dysfunction, Orthopeaedic conditions, Congenital deformities, and re-conditioning/restorative. "/>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67950" cy="1102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1" displayName="Table1" ref="A3:G58" totalsRowShown="0" headerRowDxfId="49" dataDxfId="47" headerRowBorderDxfId="48" tableBorderDxfId="46">
  <autoFilter ref="A3:G58"/>
  <tableColumns count="7">
    <tableColumn id="1" name="Item_x000a_No" dataDxfId="45"/>
    <tableColumn id="2" name="    Data item                                                                                                                                                  " dataDxfId="44"/>
    <tableColumn id="4" name="Type &amp; size" dataDxfId="43"/>
    <tableColumn id="5" name="No of fields" dataDxfId="42"/>
    <tableColumn id="6" name="Valid values / Notes" dataDxfId="41"/>
    <tableColumn id="7" name="Edit Rules" dataDxfId="40"/>
    <tableColumn id="8" name="Error_x000a_Code" dataDxfId="39"/>
  </tableColumns>
  <tableStyleInfo name="TableStyleMedium2" showFirstColumn="0" showLastColumn="0" showRowStripes="1" showColumnStripes="0"/>
</table>
</file>

<file path=xl/tables/table2.xml><?xml version="1.0" encoding="utf-8"?>
<table xmlns="http://schemas.openxmlformats.org/spreadsheetml/2006/main" id="3" name="Table2" displayName="Table2" ref="A3:G14" totalsRowShown="0" headerRowDxfId="38" dataDxfId="36" headerRowBorderDxfId="37" tableBorderDxfId="35" totalsRowBorderDxfId="34">
  <autoFilter ref="A3:G14"/>
  <tableColumns count="7">
    <tableColumn id="1" name="Item_x000a_No." dataDxfId="33"/>
    <tableColumn id="2" name="Data item" dataDxfId="32"/>
    <tableColumn id="4" name="Type &amp; size" dataDxfId="31"/>
    <tableColumn id="5" name="No. of field" dataDxfId="30"/>
    <tableColumn id="6" name="Valid values / Notes" dataDxfId="29"/>
    <tableColumn id="7" name="Edit Rules" dataDxfId="28"/>
    <tableColumn id="8" name="Error_x000a_Code" dataDxfId="27"/>
  </tableColumns>
  <tableStyleInfo name="TableStyleMedium2" showFirstColumn="0" showLastColumn="0" showRowStripes="1" showColumnStripes="0"/>
  <extLst>
    <ext xmlns:x14="http://schemas.microsoft.com/office/spreadsheetml/2009/9/main" uri="{504A1905-F514-4f6f-8877-14C23A59335A}">
      <x14:table altTextSummary="A list item numbers, data. positioning, type, size, field number, valid values, edit rules and codes for palliative care data specifications for the September and December quarter 2013 and the March and June quarter 2014,.   "/>
    </ext>
  </extLst>
</table>
</file>

<file path=xl/tables/table3.xml><?xml version="1.0" encoding="utf-8"?>
<table xmlns="http://schemas.openxmlformats.org/spreadsheetml/2006/main" id="2" name="Table64" displayName="Table64" ref="A2:K7" totalsRowShown="0" headerRowDxfId="26" dataDxfId="24" headerRowBorderDxfId="25" tableBorderDxfId="23" totalsRowBorderDxfId="22">
  <autoFilter ref="A2:K7"/>
  <tableColumns count="11">
    <tableColumn id="1" name="Palliative care episode record identifier_x000a_" dataDxfId="21"/>
    <tableColumn id="2" name="Establishment Identifier._x000a_" dataDxfId="20"/>
    <tableColumn id="3" name="Palliative phase of care start date_x000a_" dataDxfId="19"/>
    <tableColumn id="4" name="Palliative phase of care end date_x000a_" dataDxfId="18"/>
    <tableColumn id="8" name="Total number of leave days" dataDxfId="17"/>
    <tableColumn id="5" name="Palliative care phase type_x000a_" dataDxfId="16"/>
    <tableColumn id="6" name="Resource Utilisation Groups- Activities of Daily Living total score_x000a_" dataDxfId="15"/>
    <tableColumn id="7" name="Palliative care linking key" dataDxfId="14"/>
    <tableColumn id="9" name="NWAU19" dataDxfId="13"/>
    <tableColumn id="10" name="NWAU20" dataDxfId="12"/>
    <tableColumn id="11" name="NWAU21" dataDxfId="11"/>
  </tableColumns>
  <tableStyleInfo name="TableStyleMedium2" showFirstColumn="0" showLastColumn="0" showRowStripes="1" showColumnStripes="0"/>
</table>
</file>

<file path=xl/tables/table4.xml><?xml version="1.0" encoding="utf-8"?>
<table xmlns="http://schemas.openxmlformats.org/spreadsheetml/2006/main" id="4" name="Table4" displayName="Table4" ref="A10:B18" totalsRowShown="0" headerRowDxfId="10" headerRowBorderDxfId="9" tableBorderDxfId="8" totalsRowBorderDxfId="7">
  <autoFilter ref="A10:B18"/>
  <tableColumns count="2">
    <tableColumn id="1" name="State/Territory" dataDxfId="6"/>
    <tableColumn id="2" name="Value" dataDxfId="5"/>
  </tableColumns>
  <tableStyleInfo name="TableStyleMedium2" showFirstColumn="0" showLastColumn="0" showRowStripes="1" showColumnStripes="0"/>
</table>
</file>

<file path=xl/tables/table5.xml><?xml version="1.0" encoding="utf-8"?>
<table xmlns="http://schemas.openxmlformats.org/spreadsheetml/2006/main" id="5" name="Table5" displayName="Table5" ref="A21:B25" totalsRowShown="0" headerRowBorderDxfId="4" tableBorderDxfId="3" totalsRowBorderDxfId="2">
  <autoFilter ref="A21:B25"/>
  <tableColumns count="2">
    <tableColumn id="1" name="Year and Quarter" dataDxfId="1"/>
    <tableColumn id="2" name="Valu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S58"/>
  <sheetViews>
    <sheetView tabSelected="1" zoomScale="90" zoomScaleNormal="90" workbookViewId="0">
      <selection sqref="A1:G1"/>
    </sheetView>
  </sheetViews>
  <sheetFormatPr defaultColWidth="9.140625" defaultRowHeight="12.75" x14ac:dyDescent="0.2"/>
  <cols>
    <col min="1" max="1" width="6.42578125" style="88" customWidth="1"/>
    <col min="2" max="2" width="34.28515625" style="93" bestFit="1" customWidth="1"/>
    <col min="3" max="3" width="14.42578125" style="86" customWidth="1"/>
    <col min="4" max="4" width="10.140625" style="87" customWidth="1"/>
    <col min="5" max="5" width="67.5703125" style="74" customWidth="1"/>
    <col min="6" max="6" width="53" style="93" bestFit="1" customWidth="1"/>
    <col min="7" max="7" width="9.7109375" style="87" customWidth="1"/>
    <col min="8" max="8" width="11.5703125" style="74" hidden="1" customWidth="1"/>
    <col min="9" max="9" width="6.7109375" style="74" customWidth="1"/>
    <col min="10" max="10" width="9.140625" style="74"/>
    <col min="11" max="30" width="6.7109375" style="74" customWidth="1"/>
    <col min="31" max="16384" width="9.140625" style="74"/>
  </cols>
  <sheetData>
    <row r="1" spans="1:8" ht="15.75" x14ac:dyDescent="0.2">
      <c r="A1" s="158" t="s">
        <v>344</v>
      </c>
      <c r="B1" s="158"/>
      <c r="C1" s="158"/>
      <c r="D1" s="158"/>
      <c r="E1" s="158"/>
      <c r="F1" s="158"/>
      <c r="G1" s="158"/>
    </row>
    <row r="2" spans="1:8" ht="359.25" customHeight="1" x14ac:dyDescent="0.2">
      <c r="A2" s="159" t="s">
        <v>385</v>
      </c>
      <c r="B2" s="160"/>
      <c r="C2" s="160"/>
      <c r="D2" s="160"/>
      <c r="E2" s="160"/>
      <c r="F2" s="160"/>
      <c r="G2" s="160"/>
    </row>
    <row r="3" spans="1:8" ht="25.5" x14ac:dyDescent="0.2">
      <c r="A3" s="75" t="s">
        <v>34</v>
      </c>
      <c r="B3" s="76" t="s">
        <v>48</v>
      </c>
      <c r="C3" s="76" t="s">
        <v>44</v>
      </c>
      <c r="D3" s="76" t="s">
        <v>30</v>
      </c>
      <c r="E3" s="76" t="s">
        <v>19</v>
      </c>
      <c r="F3" s="76" t="s">
        <v>67</v>
      </c>
      <c r="G3" s="151" t="s">
        <v>68</v>
      </c>
      <c r="H3" s="77" t="s">
        <v>115</v>
      </c>
    </row>
    <row r="4" spans="1:8" ht="54" customHeight="1" x14ac:dyDescent="0.2">
      <c r="A4" s="59">
        <v>1</v>
      </c>
      <c r="B4" s="65" t="s">
        <v>310</v>
      </c>
      <c r="C4" s="61" t="s">
        <v>103</v>
      </c>
      <c r="D4" s="61">
        <v>1</v>
      </c>
      <c r="E4" s="60" t="s">
        <v>230</v>
      </c>
      <c r="F4" s="63" t="s">
        <v>231</v>
      </c>
      <c r="G4" s="62" t="s">
        <v>201</v>
      </c>
      <c r="H4" s="78" t="s">
        <v>116</v>
      </c>
    </row>
    <row r="5" spans="1:8" ht="362.25" customHeight="1" x14ac:dyDescent="0.2">
      <c r="A5" s="59">
        <v>2</v>
      </c>
      <c r="B5" s="65" t="s">
        <v>195</v>
      </c>
      <c r="C5" s="61" t="s">
        <v>13</v>
      </c>
      <c r="D5" s="61">
        <v>1</v>
      </c>
      <c r="E5" s="60" t="s">
        <v>317</v>
      </c>
      <c r="F5" s="63" t="s">
        <v>472</v>
      </c>
      <c r="G5" s="62" t="s">
        <v>473</v>
      </c>
      <c r="H5" s="79" t="s">
        <v>117</v>
      </c>
    </row>
    <row r="6" spans="1:8" ht="146.25" customHeight="1" x14ac:dyDescent="0.2">
      <c r="A6" s="59">
        <v>3</v>
      </c>
      <c r="B6" s="65" t="s">
        <v>332</v>
      </c>
      <c r="C6" s="61" t="s">
        <v>14</v>
      </c>
      <c r="D6" s="61">
        <v>1</v>
      </c>
      <c r="E6" s="60" t="s">
        <v>434</v>
      </c>
      <c r="F6" s="63" t="s">
        <v>452</v>
      </c>
      <c r="G6" s="62" t="s">
        <v>139</v>
      </c>
      <c r="H6" s="79" t="s">
        <v>104</v>
      </c>
    </row>
    <row r="7" spans="1:8" ht="51" x14ac:dyDescent="0.2">
      <c r="A7" s="59">
        <v>4</v>
      </c>
      <c r="B7" s="65" t="s">
        <v>3</v>
      </c>
      <c r="C7" s="61" t="s">
        <v>72</v>
      </c>
      <c r="D7" s="61">
        <v>1</v>
      </c>
      <c r="E7" s="60" t="s">
        <v>285</v>
      </c>
      <c r="F7" s="63" t="s">
        <v>457</v>
      </c>
      <c r="G7" s="62" t="s">
        <v>458</v>
      </c>
      <c r="H7" s="79" t="s">
        <v>118</v>
      </c>
    </row>
    <row r="8" spans="1:8" ht="92.25" customHeight="1" x14ac:dyDescent="0.2">
      <c r="A8" s="59">
        <v>5</v>
      </c>
      <c r="B8" s="65" t="s">
        <v>308</v>
      </c>
      <c r="C8" s="61" t="s">
        <v>14</v>
      </c>
      <c r="D8" s="61">
        <v>1</v>
      </c>
      <c r="E8" s="60" t="s">
        <v>309</v>
      </c>
      <c r="F8" s="63" t="s">
        <v>453</v>
      </c>
      <c r="G8" s="62" t="s">
        <v>114</v>
      </c>
      <c r="H8" s="79" t="s">
        <v>114</v>
      </c>
    </row>
    <row r="9" spans="1:8" ht="127.5" x14ac:dyDescent="0.2">
      <c r="A9" s="59">
        <v>6</v>
      </c>
      <c r="B9" s="65" t="s">
        <v>4</v>
      </c>
      <c r="C9" s="61" t="s">
        <v>15</v>
      </c>
      <c r="D9" s="61">
        <v>1</v>
      </c>
      <c r="E9" s="60" t="s">
        <v>440</v>
      </c>
      <c r="F9" s="63" t="s">
        <v>435</v>
      </c>
      <c r="G9" s="62" t="s">
        <v>436</v>
      </c>
      <c r="H9" s="79" t="s">
        <v>119</v>
      </c>
    </row>
    <row r="10" spans="1:8" ht="168.75" customHeight="1" x14ac:dyDescent="0.2">
      <c r="A10" s="59">
        <v>7</v>
      </c>
      <c r="B10" s="65" t="s">
        <v>306</v>
      </c>
      <c r="C10" s="61" t="s">
        <v>18</v>
      </c>
      <c r="D10" s="61">
        <v>1</v>
      </c>
      <c r="E10" s="60" t="s">
        <v>362</v>
      </c>
      <c r="F10" s="63" t="s">
        <v>459</v>
      </c>
      <c r="G10" s="62" t="s">
        <v>151</v>
      </c>
      <c r="H10" s="79" t="s">
        <v>101</v>
      </c>
    </row>
    <row r="11" spans="1:8" ht="82.5" customHeight="1" x14ac:dyDescent="0.2">
      <c r="A11" s="59">
        <v>8</v>
      </c>
      <c r="B11" s="65" t="s">
        <v>225</v>
      </c>
      <c r="C11" s="61" t="s">
        <v>50</v>
      </c>
      <c r="D11" s="61">
        <v>1</v>
      </c>
      <c r="E11" s="60" t="s">
        <v>43</v>
      </c>
      <c r="F11" s="65" t="s">
        <v>454</v>
      </c>
      <c r="G11" s="62" t="s">
        <v>417</v>
      </c>
      <c r="H11" s="79" t="s">
        <v>107</v>
      </c>
    </row>
    <row r="12" spans="1:8" ht="156" customHeight="1" x14ac:dyDescent="0.2">
      <c r="A12" s="59">
        <v>9</v>
      </c>
      <c r="B12" s="65" t="s">
        <v>156</v>
      </c>
      <c r="C12" s="61" t="s">
        <v>50</v>
      </c>
      <c r="D12" s="61">
        <v>1</v>
      </c>
      <c r="E12" s="60" t="s">
        <v>211</v>
      </c>
      <c r="F12" s="65" t="s">
        <v>441</v>
      </c>
      <c r="G12" s="62" t="s">
        <v>442</v>
      </c>
      <c r="H12" s="61" t="s">
        <v>120</v>
      </c>
    </row>
    <row r="13" spans="1:8" ht="347.25" customHeight="1" x14ac:dyDescent="0.2">
      <c r="A13" s="59">
        <v>10</v>
      </c>
      <c r="B13" s="65" t="s">
        <v>305</v>
      </c>
      <c r="C13" s="61" t="s">
        <v>58</v>
      </c>
      <c r="D13" s="64">
        <v>1</v>
      </c>
      <c r="E13" s="60" t="s">
        <v>361</v>
      </c>
      <c r="F13" s="65" t="s">
        <v>150</v>
      </c>
      <c r="G13" s="62" t="s">
        <v>455</v>
      </c>
      <c r="H13" s="79" t="s">
        <v>121</v>
      </c>
    </row>
    <row r="14" spans="1:8" ht="89.25" x14ac:dyDescent="0.2">
      <c r="A14" s="59">
        <v>11</v>
      </c>
      <c r="B14" s="65" t="s">
        <v>292</v>
      </c>
      <c r="C14" s="61" t="s">
        <v>16</v>
      </c>
      <c r="D14" s="61">
        <v>1</v>
      </c>
      <c r="E14" s="60" t="s">
        <v>363</v>
      </c>
      <c r="F14" s="63" t="s">
        <v>456</v>
      </c>
      <c r="G14" s="62" t="s">
        <v>293</v>
      </c>
      <c r="H14" s="79" t="s">
        <v>108</v>
      </c>
    </row>
    <row r="15" spans="1:8" ht="357" customHeight="1" x14ac:dyDescent="0.2">
      <c r="A15" s="59">
        <v>12</v>
      </c>
      <c r="B15" s="65" t="s">
        <v>157</v>
      </c>
      <c r="C15" s="61" t="s">
        <v>17</v>
      </c>
      <c r="D15" s="61">
        <v>1</v>
      </c>
      <c r="E15" s="60" t="s">
        <v>365</v>
      </c>
      <c r="F15" s="65" t="s">
        <v>443</v>
      </c>
      <c r="G15" s="62" t="s">
        <v>444</v>
      </c>
      <c r="H15" s="79" t="s">
        <v>109</v>
      </c>
    </row>
    <row r="16" spans="1:8" ht="207" customHeight="1" x14ac:dyDescent="0.2">
      <c r="A16" s="59">
        <v>13</v>
      </c>
      <c r="B16" s="65" t="s">
        <v>226</v>
      </c>
      <c r="C16" s="61" t="s">
        <v>50</v>
      </c>
      <c r="D16" s="61">
        <v>1</v>
      </c>
      <c r="E16" s="60" t="s">
        <v>227</v>
      </c>
      <c r="F16" s="65" t="s">
        <v>445</v>
      </c>
      <c r="G16" s="62" t="s">
        <v>446</v>
      </c>
      <c r="H16" s="79" t="s">
        <v>105</v>
      </c>
    </row>
    <row r="17" spans="1:19" ht="140.25" x14ac:dyDescent="0.2">
      <c r="A17" s="59">
        <v>14</v>
      </c>
      <c r="B17" s="65" t="s">
        <v>158</v>
      </c>
      <c r="C17" s="61" t="s">
        <v>50</v>
      </c>
      <c r="D17" s="61">
        <v>1</v>
      </c>
      <c r="E17" s="60" t="s">
        <v>210</v>
      </c>
      <c r="F17" s="65" t="s">
        <v>437</v>
      </c>
      <c r="G17" s="62" t="s">
        <v>197</v>
      </c>
      <c r="H17" s="79" t="s">
        <v>110</v>
      </c>
    </row>
    <row r="18" spans="1:19" ht="178.5" x14ac:dyDescent="0.2">
      <c r="A18" s="59">
        <v>15</v>
      </c>
      <c r="B18" s="65" t="s">
        <v>159</v>
      </c>
      <c r="C18" s="61" t="s">
        <v>50</v>
      </c>
      <c r="D18" s="61">
        <v>1</v>
      </c>
      <c r="E18" s="60" t="s">
        <v>438</v>
      </c>
      <c r="F18" s="65" t="s">
        <v>200</v>
      </c>
      <c r="G18" s="62" t="s">
        <v>196</v>
      </c>
      <c r="H18" s="79" t="s">
        <v>122</v>
      </c>
    </row>
    <row r="19" spans="1:19" ht="64.5" customHeight="1" x14ac:dyDescent="0.2">
      <c r="A19" s="59">
        <v>16</v>
      </c>
      <c r="B19" s="65" t="s">
        <v>40</v>
      </c>
      <c r="C19" s="61" t="s">
        <v>50</v>
      </c>
      <c r="D19" s="61">
        <v>1</v>
      </c>
      <c r="E19" s="60" t="s">
        <v>106</v>
      </c>
      <c r="F19" s="63" t="s">
        <v>399</v>
      </c>
      <c r="G19" s="62" t="s">
        <v>418</v>
      </c>
      <c r="H19" s="79" t="s">
        <v>123</v>
      </c>
    </row>
    <row r="20" spans="1:19" ht="59.25" customHeight="1" x14ac:dyDescent="0.2">
      <c r="A20" s="59">
        <v>17</v>
      </c>
      <c r="B20" s="65" t="s">
        <v>228</v>
      </c>
      <c r="C20" s="61" t="s">
        <v>50</v>
      </c>
      <c r="D20" s="61">
        <v>1</v>
      </c>
      <c r="E20" s="60" t="s">
        <v>49</v>
      </c>
      <c r="F20" s="63" t="s">
        <v>400</v>
      </c>
      <c r="G20" s="62" t="s">
        <v>460</v>
      </c>
      <c r="H20" s="79" t="s">
        <v>124</v>
      </c>
    </row>
    <row r="21" spans="1:19" ht="60" customHeight="1" x14ac:dyDescent="0.2">
      <c r="A21" s="59">
        <v>18</v>
      </c>
      <c r="B21" s="65" t="s">
        <v>69</v>
      </c>
      <c r="C21" s="61" t="s">
        <v>50</v>
      </c>
      <c r="D21" s="61">
        <v>1</v>
      </c>
      <c r="E21" s="60" t="s">
        <v>41</v>
      </c>
      <c r="F21" s="63" t="s">
        <v>401</v>
      </c>
      <c r="G21" s="62" t="s">
        <v>419</v>
      </c>
      <c r="H21" s="79" t="s">
        <v>125</v>
      </c>
    </row>
    <row r="22" spans="1:19" ht="242.25" x14ac:dyDescent="0.2">
      <c r="A22" s="59">
        <v>19</v>
      </c>
      <c r="B22" s="65" t="s">
        <v>304</v>
      </c>
      <c r="C22" s="61" t="s">
        <v>17</v>
      </c>
      <c r="D22" s="61">
        <v>1</v>
      </c>
      <c r="E22" s="60" t="s">
        <v>360</v>
      </c>
      <c r="F22" s="63" t="s">
        <v>403</v>
      </c>
      <c r="G22" s="62" t="s">
        <v>461</v>
      </c>
      <c r="H22" s="79" t="s">
        <v>126</v>
      </c>
    </row>
    <row r="23" spans="1:19" ht="216.75" x14ac:dyDescent="0.2">
      <c r="A23" s="59">
        <v>20</v>
      </c>
      <c r="B23" s="65" t="s">
        <v>378</v>
      </c>
      <c r="C23" s="61" t="s">
        <v>71</v>
      </c>
      <c r="D23" s="61">
        <v>1</v>
      </c>
      <c r="E23" s="60" t="s">
        <v>379</v>
      </c>
      <c r="F23" s="63" t="s">
        <v>402</v>
      </c>
      <c r="G23" s="62" t="s">
        <v>420</v>
      </c>
      <c r="H23" s="79" t="s">
        <v>127</v>
      </c>
    </row>
    <row r="24" spans="1:19" ht="127.5" x14ac:dyDescent="0.2">
      <c r="A24" s="59">
        <v>21</v>
      </c>
      <c r="B24" s="65" t="s">
        <v>468</v>
      </c>
      <c r="C24" s="61" t="s">
        <v>11</v>
      </c>
      <c r="D24" s="61">
        <v>1</v>
      </c>
      <c r="E24" s="60" t="s">
        <v>366</v>
      </c>
      <c r="F24" s="63" t="s">
        <v>462</v>
      </c>
      <c r="G24" s="62" t="s">
        <v>465</v>
      </c>
      <c r="H24" s="79" t="s">
        <v>128</v>
      </c>
    </row>
    <row r="25" spans="1:19" ht="89.25" x14ac:dyDescent="0.2">
      <c r="A25" s="59">
        <v>22</v>
      </c>
      <c r="B25" s="65" t="s">
        <v>469</v>
      </c>
      <c r="C25" s="61" t="s">
        <v>11</v>
      </c>
      <c r="D25" s="61">
        <v>1</v>
      </c>
      <c r="E25" s="60" t="s">
        <v>367</v>
      </c>
      <c r="F25" s="63" t="s">
        <v>467</v>
      </c>
      <c r="G25" s="62" t="s">
        <v>421</v>
      </c>
      <c r="H25" s="79" t="s">
        <v>129</v>
      </c>
    </row>
    <row r="26" spans="1:19" ht="102" x14ac:dyDescent="0.2">
      <c r="A26" s="59">
        <v>23</v>
      </c>
      <c r="B26" s="65" t="s">
        <v>470</v>
      </c>
      <c r="C26" s="61" t="s">
        <v>52</v>
      </c>
      <c r="D26" s="61">
        <v>1</v>
      </c>
      <c r="E26" s="60" t="s">
        <v>202</v>
      </c>
      <c r="F26" s="65" t="s">
        <v>404</v>
      </c>
      <c r="G26" s="62" t="s">
        <v>422</v>
      </c>
      <c r="H26" s="79" t="s">
        <v>111</v>
      </c>
    </row>
    <row r="27" spans="1:19" ht="191.25" x14ac:dyDescent="0.2">
      <c r="A27" s="59">
        <v>24</v>
      </c>
      <c r="B27" s="65" t="s">
        <v>160</v>
      </c>
      <c r="C27" s="61" t="s">
        <v>50</v>
      </c>
      <c r="D27" s="61">
        <v>1</v>
      </c>
      <c r="E27" s="60" t="s">
        <v>199</v>
      </c>
      <c r="F27" s="65" t="s">
        <v>390</v>
      </c>
      <c r="G27" s="62" t="s">
        <v>198</v>
      </c>
      <c r="H27" s="79" t="s">
        <v>112</v>
      </c>
    </row>
    <row r="28" spans="1:19" ht="76.5" x14ac:dyDescent="0.2">
      <c r="A28" s="59">
        <v>25</v>
      </c>
      <c r="B28" s="65" t="s">
        <v>333</v>
      </c>
      <c r="C28" s="61" t="s">
        <v>15</v>
      </c>
      <c r="D28" s="61">
        <v>1</v>
      </c>
      <c r="E28" s="60" t="s">
        <v>368</v>
      </c>
      <c r="F28" s="65" t="s">
        <v>405</v>
      </c>
      <c r="G28" s="62" t="s">
        <v>423</v>
      </c>
      <c r="H28" s="79" t="s">
        <v>113</v>
      </c>
    </row>
    <row r="29" spans="1:19" ht="89.25" x14ac:dyDescent="0.2">
      <c r="A29" s="59">
        <v>26</v>
      </c>
      <c r="B29" s="65" t="s">
        <v>8</v>
      </c>
      <c r="C29" s="61" t="s">
        <v>15</v>
      </c>
      <c r="D29" s="61">
        <v>1</v>
      </c>
      <c r="E29" s="60" t="s">
        <v>369</v>
      </c>
      <c r="F29" s="63" t="s">
        <v>406</v>
      </c>
      <c r="G29" s="62" t="s">
        <v>464</v>
      </c>
      <c r="H29" s="79" t="s">
        <v>130</v>
      </c>
    </row>
    <row r="30" spans="1:19" ht="76.5" x14ac:dyDescent="0.2">
      <c r="A30" s="59">
        <v>27</v>
      </c>
      <c r="B30" s="65" t="s">
        <v>10</v>
      </c>
      <c r="C30" s="61" t="s">
        <v>152</v>
      </c>
      <c r="D30" s="61">
        <v>1</v>
      </c>
      <c r="E30" s="60" t="s">
        <v>370</v>
      </c>
      <c r="F30" s="65" t="s">
        <v>407</v>
      </c>
      <c r="G30" s="62" t="s">
        <v>424</v>
      </c>
      <c r="H30" s="79" t="s">
        <v>99</v>
      </c>
    </row>
    <row r="31" spans="1:19" ht="198.75" customHeight="1" x14ac:dyDescent="0.2">
      <c r="A31" s="59">
        <v>28</v>
      </c>
      <c r="B31" s="65" t="s">
        <v>6</v>
      </c>
      <c r="C31" s="61" t="s">
        <v>17</v>
      </c>
      <c r="D31" s="61">
        <v>1</v>
      </c>
      <c r="E31" s="60" t="s">
        <v>255</v>
      </c>
      <c r="F31" s="65" t="s">
        <v>254</v>
      </c>
      <c r="G31" s="62" t="s">
        <v>238</v>
      </c>
      <c r="H31" s="78" t="s">
        <v>131</v>
      </c>
      <c r="O31" s="80"/>
      <c r="P31" s="80"/>
      <c r="Q31" s="80"/>
      <c r="R31" s="80"/>
      <c r="S31" s="80"/>
    </row>
    <row r="32" spans="1:19" ht="78.75" customHeight="1" x14ac:dyDescent="0.2">
      <c r="A32" s="59">
        <v>29</v>
      </c>
      <c r="B32" s="65" t="s">
        <v>297</v>
      </c>
      <c r="C32" s="61" t="s">
        <v>50</v>
      </c>
      <c r="D32" s="61">
        <v>1</v>
      </c>
      <c r="E32" s="60" t="s">
        <v>0</v>
      </c>
      <c r="F32" s="63" t="s">
        <v>408</v>
      </c>
      <c r="G32" s="62" t="s">
        <v>425</v>
      </c>
      <c r="H32" s="78" t="s">
        <v>132</v>
      </c>
      <c r="O32" s="80"/>
      <c r="P32" s="81"/>
      <c r="Q32" s="80"/>
      <c r="R32" s="80"/>
      <c r="S32" s="80"/>
    </row>
    <row r="33" spans="1:8" ht="76.5" x14ac:dyDescent="0.2">
      <c r="A33" s="59">
        <v>30</v>
      </c>
      <c r="B33" s="65" t="s">
        <v>7</v>
      </c>
      <c r="C33" s="61" t="s">
        <v>50</v>
      </c>
      <c r="D33" s="61">
        <v>1</v>
      </c>
      <c r="E33" s="60" t="s">
        <v>318</v>
      </c>
      <c r="F33" s="63" t="s">
        <v>213</v>
      </c>
      <c r="G33" s="62" t="s">
        <v>111</v>
      </c>
      <c r="H33" s="79" t="s">
        <v>133</v>
      </c>
    </row>
    <row r="34" spans="1:8" ht="204.75" customHeight="1" x14ac:dyDescent="0.2">
      <c r="A34" s="59">
        <v>31</v>
      </c>
      <c r="B34" s="65" t="s">
        <v>9</v>
      </c>
      <c r="C34" s="61" t="s">
        <v>50</v>
      </c>
      <c r="D34" s="61">
        <v>1</v>
      </c>
      <c r="E34" s="60" t="s">
        <v>155</v>
      </c>
      <c r="F34" s="63" t="s">
        <v>409</v>
      </c>
      <c r="G34" s="62" t="s">
        <v>426</v>
      </c>
      <c r="H34" s="78" t="s">
        <v>134</v>
      </c>
    </row>
    <row r="35" spans="1:8" ht="177" customHeight="1" x14ac:dyDescent="0.2">
      <c r="A35" s="59">
        <v>32</v>
      </c>
      <c r="B35" s="65" t="s">
        <v>257</v>
      </c>
      <c r="C35" s="61" t="s">
        <v>50</v>
      </c>
      <c r="D35" s="61">
        <v>1</v>
      </c>
      <c r="E35" s="60" t="s">
        <v>212</v>
      </c>
      <c r="F35" s="65" t="s">
        <v>447</v>
      </c>
      <c r="G35" s="62" t="s">
        <v>448</v>
      </c>
      <c r="H35" s="82" t="s">
        <v>135</v>
      </c>
    </row>
    <row r="36" spans="1:8" ht="165.75" x14ac:dyDescent="0.2">
      <c r="A36" s="59">
        <v>33</v>
      </c>
      <c r="B36" s="65" t="s">
        <v>42</v>
      </c>
      <c r="C36" s="61" t="s">
        <v>18</v>
      </c>
      <c r="D36" s="61">
        <v>1</v>
      </c>
      <c r="E36" s="60" t="s">
        <v>371</v>
      </c>
      <c r="F36" s="63" t="s">
        <v>439</v>
      </c>
      <c r="G36" s="62" t="s">
        <v>427</v>
      </c>
      <c r="H36" s="83" t="s">
        <v>136</v>
      </c>
    </row>
    <row r="37" spans="1:8" ht="69.75" customHeight="1" x14ac:dyDescent="0.2">
      <c r="A37" s="59">
        <v>34</v>
      </c>
      <c r="B37" s="65" t="s">
        <v>5</v>
      </c>
      <c r="C37" s="61" t="s">
        <v>50</v>
      </c>
      <c r="D37" s="61">
        <v>1</v>
      </c>
      <c r="E37" s="60" t="s">
        <v>359</v>
      </c>
      <c r="F37" s="63" t="s">
        <v>294</v>
      </c>
      <c r="G37" s="62" t="s">
        <v>239</v>
      </c>
      <c r="H37" s="79" t="s">
        <v>137</v>
      </c>
    </row>
    <row r="38" spans="1:8" s="85" customFormat="1" ht="102" x14ac:dyDescent="0.2">
      <c r="A38" s="59">
        <v>35</v>
      </c>
      <c r="B38" s="65" t="s">
        <v>298</v>
      </c>
      <c r="C38" s="61" t="s">
        <v>152</v>
      </c>
      <c r="D38" s="61">
        <v>1</v>
      </c>
      <c r="E38" s="60" t="s">
        <v>372</v>
      </c>
      <c r="F38" s="63" t="s">
        <v>410</v>
      </c>
      <c r="G38" s="62" t="s">
        <v>428</v>
      </c>
      <c r="H38" s="84" t="s">
        <v>138</v>
      </c>
    </row>
    <row r="39" spans="1:8" ht="357" x14ac:dyDescent="0.2">
      <c r="A39" s="59">
        <v>36</v>
      </c>
      <c r="B39" s="65" t="s">
        <v>63</v>
      </c>
      <c r="C39" s="61" t="s">
        <v>13</v>
      </c>
      <c r="D39" s="64">
        <v>1</v>
      </c>
      <c r="E39" s="60" t="s">
        <v>364</v>
      </c>
      <c r="F39" s="65" t="s">
        <v>154</v>
      </c>
      <c r="G39" s="62" t="s">
        <v>240</v>
      </c>
    </row>
    <row r="40" spans="1:8" ht="102" x14ac:dyDescent="0.2">
      <c r="A40" s="59">
        <v>37</v>
      </c>
      <c r="B40" s="65" t="s">
        <v>229</v>
      </c>
      <c r="C40" s="61" t="s">
        <v>50</v>
      </c>
      <c r="D40" s="61">
        <v>1</v>
      </c>
      <c r="E40" s="60" t="s">
        <v>358</v>
      </c>
      <c r="F40" s="65" t="s">
        <v>319</v>
      </c>
      <c r="G40" s="62" t="s">
        <v>320</v>
      </c>
    </row>
    <row r="41" spans="1:8" ht="127.5" x14ac:dyDescent="0.2">
      <c r="A41" s="59">
        <v>38</v>
      </c>
      <c r="B41" s="89" t="s">
        <v>70</v>
      </c>
      <c r="C41" s="67" t="s">
        <v>51</v>
      </c>
      <c r="D41" s="68">
        <v>1</v>
      </c>
      <c r="E41" s="66" t="s">
        <v>373</v>
      </c>
      <c r="F41" s="65" t="s">
        <v>411</v>
      </c>
      <c r="G41" s="62" t="s">
        <v>429</v>
      </c>
    </row>
    <row r="42" spans="1:8" ht="89.25" x14ac:dyDescent="0.2">
      <c r="A42" s="59">
        <v>39</v>
      </c>
      <c r="B42" s="90" t="s">
        <v>327</v>
      </c>
      <c r="C42" s="67" t="s">
        <v>51</v>
      </c>
      <c r="D42" s="68">
        <v>1</v>
      </c>
      <c r="E42" s="69" t="s">
        <v>374</v>
      </c>
      <c r="F42" s="65" t="s">
        <v>412</v>
      </c>
      <c r="G42" s="62" t="s">
        <v>430</v>
      </c>
    </row>
    <row r="43" spans="1:8" ht="369.75" x14ac:dyDescent="0.2">
      <c r="A43" s="59">
        <v>40</v>
      </c>
      <c r="B43" s="65" t="s">
        <v>62</v>
      </c>
      <c r="C43" s="61" t="s">
        <v>13</v>
      </c>
      <c r="D43" s="68">
        <v>1</v>
      </c>
      <c r="E43" s="60" t="s">
        <v>102</v>
      </c>
      <c r="F43" s="65" t="s">
        <v>153</v>
      </c>
      <c r="G43" s="62" t="s">
        <v>449</v>
      </c>
    </row>
    <row r="44" spans="1:8" ht="409.5" x14ac:dyDescent="0.2">
      <c r="A44" s="59">
        <v>41</v>
      </c>
      <c r="B44" s="65" t="s">
        <v>471</v>
      </c>
      <c r="C44" s="70" t="s">
        <v>72</v>
      </c>
      <c r="D44" s="70">
        <v>5</v>
      </c>
      <c r="E44" s="65" t="s">
        <v>342</v>
      </c>
      <c r="F44" s="65" t="s">
        <v>328</v>
      </c>
      <c r="G44" s="61" t="s">
        <v>241</v>
      </c>
    </row>
    <row r="45" spans="1:8" ht="127.5" x14ac:dyDescent="0.2">
      <c r="A45" s="59">
        <v>42</v>
      </c>
      <c r="B45" s="91" t="s">
        <v>323</v>
      </c>
      <c r="C45" s="72" t="s">
        <v>15</v>
      </c>
      <c r="D45" s="72">
        <v>50</v>
      </c>
      <c r="E45" s="71" t="s">
        <v>357</v>
      </c>
      <c r="F45" s="92" t="s">
        <v>477</v>
      </c>
      <c r="G45" s="73" t="s">
        <v>478</v>
      </c>
    </row>
    <row r="46" spans="1:8" ht="409.5" x14ac:dyDescent="0.2">
      <c r="A46" s="59">
        <v>43</v>
      </c>
      <c r="B46" s="65" t="s">
        <v>343</v>
      </c>
      <c r="C46" s="61" t="s">
        <v>20</v>
      </c>
      <c r="D46" s="61">
        <v>100</v>
      </c>
      <c r="E46" s="60" t="s">
        <v>450</v>
      </c>
      <c r="F46" s="63" t="s">
        <v>476</v>
      </c>
      <c r="G46" s="62" t="s">
        <v>479</v>
      </c>
    </row>
    <row r="47" spans="1:8" ht="63.75" x14ac:dyDescent="0.2">
      <c r="A47" s="59">
        <v>44</v>
      </c>
      <c r="B47" s="65" t="s">
        <v>249</v>
      </c>
      <c r="C47" s="61" t="s">
        <v>103</v>
      </c>
      <c r="D47" s="61">
        <v>1</v>
      </c>
      <c r="E47" s="60" t="s">
        <v>246</v>
      </c>
      <c r="F47" s="63" t="s">
        <v>463</v>
      </c>
      <c r="G47" s="62" t="s">
        <v>247</v>
      </c>
    </row>
    <row r="48" spans="1:8" ht="102" x14ac:dyDescent="0.2">
      <c r="A48" s="59">
        <v>45</v>
      </c>
      <c r="B48" s="65" t="s">
        <v>303</v>
      </c>
      <c r="C48" s="61" t="s">
        <v>232</v>
      </c>
      <c r="D48" s="61">
        <v>1</v>
      </c>
      <c r="E48" s="60" t="s">
        <v>290</v>
      </c>
      <c r="F48" s="63" t="s">
        <v>288</v>
      </c>
      <c r="G48" s="62" t="s">
        <v>289</v>
      </c>
    </row>
    <row r="49" spans="1:7" ht="191.25" x14ac:dyDescent="0.2">
      <c r="A49" s="59">
        <v>46</v>
      </c>
      <c r="B49" s="65" t="s">
        <v>380</v>
      </c>
      <c r="C49" s="61" t="s">
        <v>50</v>
      </c>
      <c r="D49" s="61">
        <v>18</v>
      </c>
      <c r="E49" s="60" t="s">
        <v>381</v>
      </c>
      <c r="F49" s="63" t="s">
        <v>393</v>
      </c>
      <c r="G49" s="62" t="s">
        <v>383</v>
      </c>
    </row>
    <row r="50" spans="1:7" ht="369.75" x14ac:dyDescent="0.2">
      <c r="A50" s="59">
        <v>47</v>
      </c>
      <c r="B50" s="65" t="s">
        <v>382</v>
      </c>
      <c r="C50" s="61" t="s">
        <v>233</v>
      </c>
      <c r="D50" s="61">
        <v>1</v>
      </c>
      <c r="E50" s="60" t="s">
        <v>387</v>
      </c>
      <c r="F50" s="63" t="s">
        <v>394</v>
      </c>
      <c r="G50" s="62" t="s">
        <v>256</v>
      </c>
    </row>
    <row r="51" spans="1:7" ht="216" customHeight="1" x14ac:dyDescent="0.2">
      <c r="A51" s="59">
        <v>48</v>
      </c>
      <c r="B51" s="65" t="s">
        <v>384</v>
      </c>
      <c r="C51" s="61" t="s">
        <v>50</v>
      </c>
      <c r="D51" s="61">
        <v>12</v>
      </c>
      <c r="E51" s="60" t="s">
        <v>389</v>
      </c>
      <c r="F51" s="63" t="s">
        <v>395</v>
      </c>
      <c r="G51" s="62" t="s">
        <v>466</v>
      </c>
    </row>
    <row r="52" spans="1:7" ht="255" x14ac:dyDescent="0.2">
      <c r="A52" s="59">
        <v>49</v>
      </c>
      <c r="B52" s="65" t="s">
        <v>307</v>
      </c>
      <c r="C52" s="61" t="s">
        <v>50</v>
      </c>
      <c r="D52" s="61">
        <v>12</v>
      </c>
      <c r="E52" s="60" t="s">
        <v>329</v>
      </c>
      <c r="F52" s="63" t="s">
        <v>391</v>
      </c>
      <c r="G52" s="62" t="s">
        <v>242</v>
      </c>
    </row>
    <row r="53" spans="1:7" ht="63.75" x14ac:dyDescent="0.2">
      <c r="A53" s="59">
        <v>50</v>
      </c>
      <c r="B53" s="65" t="s">
        <v>234</v>
      </c>
      <c r="C53" s="61" t="s">
        <v>235</v>
      </c>
      <c r="D53" s="61">
        <v>1</v>
      </c>
      <c r="E53" s="60" t="s">
        <v>248</v>
      </c>
      <c r="F53" s="63" t="s">
        <v>245</v>
      </c>
      <c r="G53" s="62" t="s">
        <v>243</v>
      </c>
    </row>
    <row r="54" spans="1:7" ht="165.75" x14ac:dyDescent="0.2">
      <c r="A54" s="59">
        <v>51</v>
      </c>
      <c r="B54" s="65" t="s">
        <v>236</v>
      </c>
      <c r="C54" s="61" t="s">
        <v>237</v>
      </c>
      <c r="D54" s="61">
        <v>1</v>
      </c>
      <c r="E54" s="60" t="s">
        <v>392</v>
      </c>
      <c r="F54" s="63" t="s">
        <v>396</v>
      </c>
      <c r="G54" s="62" t="s">
        <v>244</v>
      </c>
    </row>
    <row r="55" spans="1:7" ht="38.25" x14ac:dyDescent="0.2">
      <c r="A55" s="59">
        <v>52</v>
      </c>
      <c r="B55" s="65" t="s">
        <v>295</v>
      </c>
      <c r="C55" s="61" t="s">
        <v>250</v>
      </c>
      <c r="D55" s="61">
        <v>1</v>
      </c>
      <c r="E55" s="60" t="s">
        <v>296</v>
      </c>
      <c r="F55" s="63" t="s">
        <v>397</v>
      </c>
      <c r="G55" s="142" t="s">
        <v>251</v>
      </c>
    </row>
    <row r="56" spans="1:7" ht="38.25" x14ac:dyDescent="0.2">
      <c r="A56" s="143">
        <v>53</v>
      </c>
      <c r="B56" s="65" t="s">
        <v>324</v>
      </c>
      <c r="C56" s="61" t="s">
        <v>250</v>
      </c>
      <c r="D56" s="61">
        <v>1</v>
      </c>
      <c r="E56" s="60" t="s">
        <v>325</v>
      </c>
      <c r="F56" s="63" t="s">
        <v>397</v>
      </c>
      <c r="G56" s="142" t="s">
        <v>252</v>
      </c>
    </row>
    <row r="57" spans="1:7" ht="38.25" x14ac:dyDescent="0.2">
      <c r="A57" s="143">
        <v>54</v>
      </c>
      <c r="B57" s="144" t="s">
        <v>349</v>
      </c>
      <c r="C57" s="145" t="s">
        <v>250</v>
      </c>
      <c r="D57" s="145">
        <v>1</v>
      </c>
      <c r="E57" s="146" t="s">
        <v>346</v>
      </c>
      <c r="F57" s="147" t="s">
        <v>397</v>
      </c>
      <c r="G57" s="148" t="s">
        <v>253</v>
      </c>
    </row>
    <row r="58" spans="1:7" ht="114.75" x14ac:dyDescent="0.2">
      <c r="A58" s="152">
        <v>55</v>
      </c>
      <c r="B58" s="190" t="s">
        <v>482</v>
      </c>
      <c r="C58" s="154" t="s">
        <v>51</v>
      </c>
      <c r="D58" s="155">
        <v>1</v>
      </c>
      <c r="E58" s="156" t="s">
        <v>483</v>
      </c>
      <c r="F58" s="157" t="s">
        <v>480</v>
      </c>
      <c r="G58" s="153" t="s">
        <v>481</v>
      </c>
    </row>
  </sheetData>
  <mergeCells count="2">
    <mergeCell ref="A1:G1"/>
    <mergeCell ref="A2:G2"/>
  </mergeCells>
  <phoneticPr fontId="7" type="noConversion"/>
  <pageMargins left="0.23622047244094491" right="0.23622047244094491" top="0.74803149606299213" bottom="0.74803149606299213" header="0.31496062992125984" footer="0.31496062992125984"/>
  <pageSetup paperSize="8" scale="76" fitToHeight="0" orientation="portrait" r:id="rId1"/>
  <headerFooter alignWithMargins="0">
    <oddFooter>&amp;RPage &amp;P of &amp;N</oddFooter>
  </headerFooter>
  <rowBreaks count="2" manualBreakCount="2">
    <brk id="17" max="6" man="1"/>
    <brk id="26" max="6"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selection sqref="A1:G1"/>
    </sheetView>
  </sheetViews>
  <sheetFormatPr defaultColWidth="9.140625" defaultRowHeight="12.75" x14ac:dyDescent="0.2"/>
  <cols>
    <col min="1" max="1" width="6.42578125" style="107" customWidth="1"/>
    <col min="2" max="2" width="35.5703125" style="107" bestFit="1" customWidth="1"/>
    <col min="3" max="3" width="12.7109375" style="107" customWidth="1"/>
    <col min="4" max="4" width="8.85546875" style="107" customWidth="1"/>
    <col min="5" max="5" width="65.7109375" style="107" customWidth="1"/>
    <col min="6" max="6" width="67.85546875" style="107" customWidth="1"/>
    <col min="7" max="7" width="8.5703125" style="107" customWidth="1"/>
    <col min="8" max="9" width="8.28515625" style="107" hidden="1" customWidth="1"/>
    <col min="10" max="10" width="9.7109375" style="107" hidden="1" customWidth="1"/>
    <col min="11" max="11" width="9.140625" style="108"/>
    <col min="12" max="12" width="9.140625" style="107"/>
    <col min="13" max="13" width="10.28515625" style="107" customWidth="1"/>
    <col min="14" max="16384" width="9.140625" style="107"/>
  </cols>
  <sheetData>
    <row r="1" spans="1:13" ht="15.75" x14ac:dyDescent="0.2">
      <c r="A1" s="161" t="s">
        <v>345</v>
      </c>
      <c r="B1" s="162"/>
      <c r="C1" s="162"/>
      <c r="D1" s="162"/>
      <c r="E1" s="162"/>
      <c r="F1" s="162"/>
      <c r="G1" s="162"/>
    </row>
    <row r="2" spans="1:13" ht="86.25" customHeight="1" x14ac:dyDescent="0.2">
      <c r="A2" s="163" t="s">
        <v>272</v>
      </c>
      <c r="B2" s="163"/>
      <c r="C2" s="163"/>
      <c r="D2" s="163"/>
      <c r="E2" s="163"/>
      <c r="F2" s="163"/>
      <c r="G2" s="163"/>
    </row>
    <row r="3" spans="1:13" ht="25.5" x14ac:dyDescent="0.2">
      <c r="A3" s="129" t="s">
        <v>273</v>
      </c>
      <c r="B3" s="130" t="s">
        <v>274</v>
      </c>
      <c r="C3" s="130" t="s">
        <v>44</v>
      </c>
      <c r="D3" s="130" t="s">
        <v>275</v>
      </c>
      <c r="E3" s="130" t="s">
        <v>19</v>
      </c>
      <c r="F3" s="130" t="s">
        <v>67</v>
      </c>
      <c r="G3" s="131" t="s">
        <v>68</v>
      </c>
      <c r="H3" s="109" t="s">
        <v>276</v>
      </c>
      <c r="I3" s="109" t="s">
        <v>277</v>
      </c>
      <c r="J3" s="110" t="s">
        <v>278</v>
      </c>
    </row>
    <row r="4" spans="1:13" ht="51" x14ac:dyDescent="0.2">
      <c r="A4" s="132">
        <v>1</v>
      </c>
      <c r="B4" s="96" t="s">
        <v>291</v>
      </c>
      <c r="C4" s="133" t="s">
        <v>279</v>
      </c>
      <c r="D4" s="133">
        <v>1</v>
      </c>
      <c r="E4" s="96" t="s">
        <v>287</v>
      </c>
      <c r="F4" s="134" t="s">
        <v>339</v>
      </c>
      <c r="G4" s="135" t="s">
        <v>201</v>
      </c>
      <c r="H4" s="109"/>
      <c r="I4" s="109"/>
      <c r="J4" s="110"/>
      <c r="M4" s="111"/>
    </row>
    <row r="5" spans="1:13" ht="369.75" x14ac:dyDescent="0.2">
      <c r="A5" s="136">
        <v>2</v>
      </c>
      <c r="B5" s="96" t="s">
        <v>280</v>
      </c>
      <c r="C5" s="133" t="s">
        <v>13</v>
      </c>
      <c r="D5" s="133">
        <v>1</v>
      </c>
      <c r="E5" s="96" t="s">
        <v>341</v>
      </c>
      <c r="F5" s="137" t="s">
        <v>474</v>
      </c>
      <c r="G5" s="138" t="s">
        <v>475</v>
      </c>
      <c r="H5" s="109"/>
      <c r="I5" s="109"/>
      <c r="J5" s="110"/>
    </row>
    <row r="6" spans="1:13" ht="63.75" x14ac:dyDescent="0.2">
      <c r="A6" s="132">
        <v>3</v>
      </c>
      <c r="B6" s="96" t="s">
        <v>300</v>
      </c>
      <c r="C6" s="133" t="s">
        <v>15</v>
      </c>
      <c r="D6" s="133">
        <v>1</v>
      </c>
      <c r="E6" s="96" t="s">
        <v>375</v>
      </c>
      <c r="F6" s="134" t="s">
        <v>413</v>
      </c>
      <c r="G6" s="135" t="s">
        <v>431</v>
      </c>
      <c r="H6" s="107">
        <v>1</v>
      </c>
      <c r="I6" s="107">
        <f>H6+8*D6-1</f>
        <v>8</v>
      </c>
      <c r="J6" s="112" t="str">
        <f>IF(H6=I6,H6,H6&amp;"-"&amp;I6)</f>
        <v>1-8</v>
      </c>
    </row>
    <row r="7" spans="1:13" ht="63.75" x14ac:dyDescent="0.2">
      <c r="A7" s="132">
        <v>4</v>
      </c>
      <c r="B7" s="96" t="s">
        <v>299</v>
      </c>
      <c r="C7" s="133" t="s">
        <v>15</v>
      </c>
      <c r="D7" s="133">
        <v>1</v>
      </c>
      <c r="E7" s="96" t="s">
        <v>376</v>
      </c>
      <c r="F7" s="134" t="s">
        <v>414</v>
      </c>
      <c r="G7" s="135" t="s">
        <v>432</v>
      </c>
      <c r="H7" s="107">
        <f>I6+1</f>
        <v>9</v>
      </c>
      <c r="I7" s="107">
        <f>H7+8*D7-1</f>
        <v>16</v>
      </c>
      <c r="J7" s="112" t="str">
        <f>IF(H7=I7,H7,H7&amp;"-"&amp;I7)</f>
        <v>9-16</v>
      </c>
    </row>
    <row r="8" spans="1:13" ht="89.25" x14ac:dyDescent="0.2">
      <c r="A8" s="132">
        <v>5</v>
      </c>
      <c r="B8" s="96" t="s">
        <v>10</v>
      </c>
      <c r="C8" s="133" t="s">
        <v>152</v>
      </c>
      <c r="D8" s="133">
        <v>1</v>
      </c>
      <c r="E8" s="96" t="s">
        <v>377</v>
      </c>
      <c r="F8" s="134" t="s">
        <v>415</v>
      </c>
      <c r="G8" s="135" t="s">
        <v>433</v>
      </c>
      <c r="H8" s="107">
        <f>I7+1</f>
        <v>17</v>
      </c>
      <c r="I8" s="107">
        <f>H8+1*D9-1</f>
        <v>17</v>
      </c>
      <c r="J8" s="112">
        <f>IF(H8=I8,H8,H8&amp;"-"&amp;I8)</f>
        <v>17</v>
      </c>
    </row>
    <row r="9" spans="1:13" ht="89.25" x14ac:dyDescent="0.2">
      <c r="A9" s="132">
        <v>6</v>
      </c>
      <c r="B9" s="96" t="s">
        <v>301</v>
      </c>
      <c r="C9" s="133" t="s">
        <v>50</v>
      </c>
      <c r="D9" s="133">
        <v>1</v>
      </c>
      <c r="E9" s="96" t="s">
        <v>302</v>
      </c>
      <c r="F9" s="134" t="s">
        <v>416</v>
      </c>
      <c r="G9" s="135" t="s">
        <v>451</v>
      </c>
      <c r="H9" s="107" t="e">
        <f>#REF!+1</f>
        <v>#REF!</v>
      </c>
      <c r="I9" s="107" t="e">
        <f>H9+2*D10-1</f>
        <v>#REF!</v>
      </c>
      <c r="J9" s="112" t="e">
        <f>IF(H9=I9,H9,H9&amp;"-"&amp;I9)</f>
        <v>#REF!</v>
      </c>
    </row>
    <row r="10" spans="1:13" ht="357" x14ac:dyDescent="0.2">
      <c r="A10" s="132">
        <v>7</v>
      </c>
      <c r="B10" s="98" t="s">
        <v>386</v>
      </c>
      <c r="C10" s="149" t="s">
        <v>233</v>
      </c>
      <c r="D10" s="149">
        <v>1</v>
      </c>
      <c r="E10" s="96" t="s">
        <v>388</v>
      </c>
      <c r="F10" s="96" t="s">
        <v>398</v>
      </c>
      <c r="G10" s="135" t="s">
        <v>321</v>
      </c>
      <c r="H10" s="107" t="e">
        <f>#REF!+1</f>
        <v>#REF!</v>
      </c>
      <c r="I10" s="107" t="e">
        <f>H10+50*D11-1</f>
        <v>#REF!</v>
      </c>
      <c r="J10" s="112" t="e">
        <f>IF(H10=I10,H10,H10&amp;"-"&amp;I10)</f>
        <v>#REF!</v>
      </c>
    </row>
    <row r="11" spans="1:13" ht="38.25" x14ac:dyDescent="0.2">
      <c r="A11" s="132">
        <v>8</v>
      </c>
      <c r="B11" s="99" t="s">
        <v>234</v>
      </c>
      <c r="C11" s="139" t="s">
        <v>235</v>
      </c>
      <c r="D11" s="139">
        <v>1</v>
      </c>
      <c r="E11" s="99" t="s">
        <v>286</v>
      </c>
      <c r="F11" s="140" t="s">
        <v>340</v>
      </c>
      <c r="G11" s="141" t="s">
        <v>281</v>
      </c>
    </row>
    <row r="12" spans="1:13" ht="38.25" x14ac:dyDescent="0.2">
      <c r="A12" s="132">
        <v>9</v>
      </c>
      <c r="B12" s="96" t="s">
        <v>295</v>
      </c>
      <c r="C12" s="133" t="s">
        <v>250</v>
      </c>
      <c r="D12" s="139">
        <v>1</v>
      </c>
      <c r="E12" s="96" t="s">
        <v>296</v>
      </c>
      <c r="F12" s="134" t="s">
        <v>397</v>
      </c>
      <c r="G12" s="150" t="s">
        <v>282</v>
      </c>
    </row>
    <row r="13" spans="1:13" ht="38.25" x14ac:dyDescent="0.2">
      <c r="A13" s="132">
        <v>10</v>
      </c>
      <c r="B13" s="96" t="s">
        <v>324</v>
      </c>
      <c r="C13" s="133" t="s">
        <v>250</v>
      </c>
      <c r="D13" s="139">
        <v>1</v>
      </c>
      <c r="E13" s="96" t="s">
        <v>325</v>
      </c>
      <c r="F13" s="134" t="s">
        <v>397</v>
      </c>
      <c r="G13" s="150" t="s">
        <v>283</v>
      </c>
    </row>
    <row r="14" spans="1:13" ht="38.25" x14ac:dyDescent="0.2">
      <c r="A14" s="132">
        <v>11</v>
      </c>
      <c r="B14" s="99" t="s">
        <v>349</v>
      </c>
      <c r="C14" s="139" t="s">
        <v>250</v>
      </c>
      <c r="D14" s="139">
        <v>1</v>
      </c>
      <c r="E14" s="96" t="s">
        <v>346</v>
      </c>
      <c r="F14" s="134" t="s">
        <v>397</v>
      </c>
      <c r="G14" s="150" t="s">
        <v>284</v>
      </c>
    </row>
    <row r="15" spans="1:13" x14ac:dyDescent="0.2">
      <c r="A15" s="113"/>
      <c r="B15" s="114"/>
      <c r="C15" s="113"/>
      <c r="D15" s="113"/>
      <c r="E15" s="109"/>
    </row>
    <row r="19" spans="3:4" x14ac:dyDescent="0.2">
      <c r="C19" s="29"/>
      <c r="D19" s="29"/>
    </row>
    <row r="20" spans="3:4" x14ac:dyDescent="0.2">
      <c r="C20" s="115"/>
      <c r="D20" s="29"/>
    </row>
    <row r="21" spans="3:4" x14ac:dyDescent="0.2">
      <c r="C21" s="29"/>
      <c r="D21" s="29"/>
    </row>
    <row r="22" spans="3:4" x14ac:dyDescent="0.2">
      <c r="C22" s="29"/>
      <c r="D22" s="29"/>
    </row>
  </sheetData>
  <mergeCells count="2">
    <mergeCell ref="A1:G1"/>
    <mergeCell ref="A2:G2"/>
  </mergeCells>
  <pageMargins left="0.25" right="0.25" top="0.75" bottom="0.75" header="0.3" footer="0.3"/>
  <pageSetup paperSize="8" scale="56"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85" zoomScaleNormal="85" workbookViewId="0">
      <selection sqref="A1:E1"/>
    </sheetView>
  </sheetViews>
  <sheetFormatPr defaultColWidth="9.140625" defaultRowHeight="12.75" x14ac:dyDescent="0.2"/>
  <cols>
    <col min="1" max="1" width="7.28515625" style="33" customWidth="1"/>
    <col min="2" max="2" width="24.85546875" style="33" customWidth="1"/>
    <col min="3" max="3" width="11" style="33" customWidth="1"/>
    <col min="4" max="4" width="10.140625" style="33" customWidth="1"/>
    <col min="5" max="5" width="45.7109375" style="33" customWidth="1"/>
    <col min="6" max="6" width="8.85546875" style="33" customWidth="1"/>
    <col min="7" max="16384" width="9.140625" style="33"/>
  </cols>
  <sheetData>
    <row r="1" spans="1:5" ht="25.15" customHeight="1" x14ac:dyDescent="0.2">
      <c r="A1" s="164" t="s">
        <v>100</v>
      </c>
      <c r="B1" s="165"/>
      <c r="C1" s="165"/>
      <c r="D1" s="165"/>
      <c r="E1" s="166"/>
    </row>
    <row r="2" spans="1:5" ht="25.15" customHeight="1" x14ac:dyDescent="0.2">
      <c r="A2" s="34" t="s">
        <v>34</v>
      </c>
      <c r="B2" s="35" t="s">
        <v>48</v>
      </c>
      <c r="C2" s="36" t="s">
        <v>12</v>
      </c>
      <c r="D2" s="35" t="s">
        <v>44</v>
      </c>
      <c r="E2" s="35" t="s">
        <v>19</v>
      </c>
    </row>
    <row r="3" spans="1:5" ht="38.25" x14ac:dyDescent="0.2">
      <c r="A3" s="37">
        <v>1</v>
      </c>
      <c r="B3" s="38" t="s">
        <v>311</v>
      </c>
      <c r="C3" s="39" t="s">
        <v>64</v>
      </c>
      <c r="D3" s="40" t="s">
        <v>15</v>
      </c>
      <c r="E3" s="38" t="s">
        <v>356</v>
      </c>
    </row>
    <row r="4" spans="1:5" ht="102" x14ac:dyDescent="0.2">
      <c r="A4" s="37">
        <f t="shared" ref="A4:A9" si="0">A3+1</f>
        <v>2</v>
      </c>
      <c r="B4" s="38" t="s">
        <v>203</v>
      </c>
      <c r="C4" s="41">
        <v>9</v>
      </c>
      <c r="D4" s="40" t="s">
        <v>50</v>
      </c>
      <c r="E4" s="38" t="s">
        <v>204</v>
      </c>
    </row>
    <row r="5" spans="1:5" ht="51" x14ac:dyDescent="0.2">
      <c r="A5" s="37">
        <f t="shared" si="0"/>
        <v>3</v>
      </c>
      <c r="B5" s="116" t="s">
        <v>312</v>
      </c>
      <c r="C5" s="42">
        <v>10</v>
      </c>
      <c r="D5" s="40" t="s">
        <v>50</v>
      </c>
      <c r="E5" s="38" t="s">
        <v>205</v>
      </c>
    </row>
    <row r="6" spans="1:5" ht="140.25" x14ac:dyDescent="0.2">
      <c r="A6" s="37">
        <f t="shared" si="0"/>
        <v>4</v>
      </c>
      <c r="B6" s="116" t="s">
        <v>313</v>
      </c>
      <c r="C6" s="42">
        <v>11</v>
      </c>
      <c r="D6" s="40" t="s">
        <v>50</v>
      </c>
      <c r="E6" s="38" t="s">
        <v>206</v>
      </c>
    </row>
    <row r="7" spans="1:5" ht="191.25" x14ac:dyDescent="0.2">
      <c r="A7" s="37">
        <f t="shared" si="0"/>
        <v>5</v>
      </c>
      <c r="B7" s="38" t="s">
        <v>330</v>
      </c>
      <c r="C7" s="39" t="s">
        <v>65</v>
      </c>
      <c r="D7" s="40" t="s">
        <v>21</v>
      </c>
      <c r="E7" s="38" t="s">
        <v>322</v>
      </c>
    </row>
    <row r="8" spans="1:5" s="43" customFormat="1" ht="63.75" x14ac:dyDescent="0.2">
      <c r="A8" s="37">
        <f t="shared" si="0"/>
        <v>6</v>
      </c>
      <c r="B8" s="24" t="s">
        <v>314</v>
      </c>
      <c r="C8" s="22" t="s">
        <v>207</v>
      </c>
      <c r="D8" s="23" t="s">
        <v>315</v>
      </c>
      <c r="E8" s="24" t="s">
        <v>316</v>
      </c>
    </row>
    <row r="9" spans="1:5" ht="63.75" x14ac:dyDescent="0.2">
      <c r="A9" s="37">
        <f t="shared" si="0"/>
        <v>7</v>
      </c>
      <c r="B9" s="38" t="s">
        <v>331</v>
      </c>
      <c r="C9" s="41" t="s">
        <v>208</v>
      </c>
      <c r="D9" s="40" t="s">
        <v>18</v>
      </c>
      <c r="E9" s="38" t="s">
        <v>209</v>
      </c>
    </row>
    <row r="10" spans="1:5" x14ac:dyDescent="0.2">
      <c r="A10" s="56"/>
      <c r="B10" s="57"/>
      <c r="C10" s="57"/>
      <c r="D10" s="57"/>
      <c r="E10" s="57"/>
    </row>
    <row r="11" spans="1:5" ht="15" customHeight="1" x14ac:dyDescent="0.2"/>
    <row r="12" spans="1:5" ht="15" customHeight="1" x14ac:dyDescent="0.2"/>
    <row r="13" spans="1:5" ht="13.15" customHeight="1" x14ac:dyDescent="0.2"/>
    <row r="14" spans="1:5" ht="13.15" customHeight="1" x14ac:dyDescent="0.2"/>
    <row r="17" ht="15" customHeight="1" x14ac:dyDescent="0.2"/>
    <row r="19" ht="13.15" customHeight="1" x14ac:dyDescent="0.2"/>
    <row r="23" ht="15" customHeight="1" x14ac:dyDescent="0.2"/>
    <row r="25" ht="13.15" customHeight="1" x14ac:dyDescent="0.2"/>
    <row r="29" ht="15" customHeight="1" x14ac:dyDescent="0.2"/>
    <row r="31" ht="13.15" customHeight="1" x14ac:dyDescent="0.2"/>
    <row r="35" ht="15" customHeight="1" x14ac:dyDescent="0.2"/>
    <row r="37" ht="13.15" customHeight="1" x14ac:dyDescent="0.2"/>
  </sheetData>
  <mergeCells count="1">
    <mergeCell ref="A1:E1"/>
  </mergeCells>
  <pageMargins left="0.25" right="0.25"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workbookViewId="0"/>
  </sheetViews>
  <sheetFormatPr defaultColWidth="9.140625" defaultRowHeight="12.75" x14ac:dyDescent="0.2"/>
  <cols>
    <col min="1" max="16384" width="9.140625" style="33"/>
  </cols>
  <sheetData>
    <row r="1" spans="1:21" ht="15" customHeight="1" thickBot="1" x14ac:dyDescent="0.25">
      <c r="A1" s="44"/>
      <c r="B1" s="172" t="s">
        <v>161</v>
      </c>
      <c r="C1" s="173"/>
      <c r="D1" s="173"/>
      <c r="E1" s="173"/>
      <c r="F1" s="173"/>
      <c r="G1" s="173"/>
      <c r="H1" s="173"/>
      <c r="I1" s="173"/>
      <c r="J1" s="173"/>
      <c r="K1" s="173"/>
      <c r="L1" s="173"/>
      <c r="M1" s="173"/>
      <c r="N1" s="173"/>
      <c r="O1" s="173"/>
      <c r="P1" s="173"/>
      <c r="Q1" s="173"/>
      <c r="R1" s="173"/>
      <c r="S1" s="173"/>
      <c r="T1" s="173"/>
      <c r="U1" s="174"/>
    </row>
    <row r="2" spans="1:21" ht="17.25" thickBot="1" x14ac:dyDescent="0.25">
      <c r="A2" s="44"/>
      <c r="B2" s="45">
        <v>0</v>
      </c>
      <c r="C2" s="46">
        <v>1</v>
      </c>
      <c r="D2" s="46">
        <v>0</v>
      </c>
      <c r="E2" s="46">
        <v>7</v>
      </c>
      <c r="F2" s="46">
        <v>2</v>
      </c>
      <c r="G2" s="46">
        <v>0</v>
      </c>
      <c r="H2" s="46">
        <v>1</v>
      </c>
      <c r="I2" s="46">
        <v>6</v>
      </c>
      <c r="J2" s="46">
        <v>1</v>
      </c>
      <c r="K2" s="47">
        <v>2</v>
      </c>
      <c r="L2" s="46">
        <v>2</v>
      </c>
      <c r="M2" s="58">
        <v>0</v>
      </c>
      <c r="N2" s="58">
        <v>1</v>
      </c>
      <c r="O2" s="58">
        <v>0</v>
      </c>
      <c r="P2" s="58">
        <v>7</v>
      </c>
      <c r="Q2" s="58">
        <v>7</v>
      </c>
      <c r="R2" s="58">
        <v>0</v>
      </c>
      <c r="S2" s="58">
        <v>0</v>
      </c>
      <c r="T2" s="58">
        <v>3</v>
      </c>
      <c r="U2" s="58">
        <v>0</v>
      </c>
    </row>
    <row r="3" spans="1:21" ht="13.15" customHeight="1" x14ac:dyDescent="0.2">
      <c r="A3" s="44">
        <v>1</v>
      </c>
      <c r="B3" s="175" t="s">
        <v>59</v>
      </c>
      <c r="C3" s="176"/>
      <c r="D3" s="176"/>
      <c r="E3" s="176"/>
      <c r="F3" s="176"/>
      <c r="G3" s="176"/>
      <c r="H3" s="176"/>
      <c r="I3" s="177"/>
      <c r="J3" s="48" t="s">
        <v>140</v>
      </c>
      <c r="K3" s="49" t="s">
        <v>141</v>
      </c>
      <c r="L3" s="50" t="s">
        <v>142</v>
      </c>
      <c r="M3" s="179" t="s">
        <v>60</v>
      </c>
      <c r="N3" s="179"/>
      <c r="O3" s="179" t="s">
        <v>214</v>
      </c>
      <c r="P3" s="179"/>
      <c r="Q3" s="179"/>
      <c r="R3" s="179" t="s">
        <v>61</v>
      </c>
      <c r="S3" s="179"/>
      <c r="T3" s="179"/>
      <c r="U3" s="179"/>
    </row>
    <row r="4" spans="1:21" ht="13.5" thickBot="1" x14ac:dyDescent="0.25">
      <c r="A4" s="44"/>
      <c r="B4" s="170"/>
      <c r="C4" s="178"/>
      <c r="D4" s="178"/>
      <c r="E4" s="178"/>
      <c r="F4" s="178"/>
      <c r="G4" s="178"/>
      <c r="H4" s="178"/>
      <c r="I4" s="171"/>
      <c r="J4" s="51" t="s">
        <v>143</v>
      </c>
      <c r="K4" s="52" t="s">
        <v>144</v>
      </c>
      <c r="L4" s="53" t="s">
        <v>145</v>
      </c>
      <c r="M4" s="180"/>
      <c r="N4" s="180"/>
      <c r="O4" s="180"/>
      <c r="P4" s="180"/>
      <c r="Q4" s="180"/>
      <c r="R4" s="180"/>
      <c r="S4" s="180"/>
      <c r="T4" s="180"/>
      <c r="U4" s="180"/>
    </row>
    <row r="5" spans="1:21" ht="13.5" thickBot="1" x14ac:dyDescent="0.25">
      <c r="A5" s="44"/>
      <c r="B5" s="167" t="s">
        <v>162</v>
      </c>
      <c r="C5" s="168"/>
      <c r="D5" s="168"/>
      <c r="E5" s="168"/>
      <c r="F5" s="168"/>
      <c r="G5" s="168"/>
      <c r="H5" s="168"/>
      <c r="I5" s="169"/>
      <c r="J5" s="51" t="s">
        <v>163</v>
      </c>
      <c r="K5" s="51" t="s">
        <v>164</v>
      </c>
      <c r="L5" s="51" t="s">
        <v>165</v>
      </c>
      <c r="M5" s="170" t="s">
        <v>166</v>
      </c>
      <c r="N5" s="171"/>
      <c r="O5" s="167" t="s">
        <v>215</v>
      </c>
      <c r="P5" s="168"/>
      <c r="Q5" s="168"/>
      <c r="R5" s="167" t="s">
        <v>216</v>
      </c>
      <c r="S5" s="168"/>
      <c r="T5" s="168"/>
      <c r="U5" s="169"/>
    </row>
    <row r="6" spans="1:21" ht="17.25" thickBot="1" x14ac:dyDescent="0.35">
      <c r="A6" s="44"/>
      <c r="B6" s="54"/>
    </row>
    <row r="7" spans="1:21" ht="15" customHeight="1" thickBot="1" x14ac:dyDescent="0.25">
      <c r="A7" s="44"/>
      <c r="B7" s="172" t="s">
        <v>146</v>
      </c>
      <c r="C7" s="173"/>
      <c r="D7" s="173"/>
      <c r="E7" s="173"/>
      <c r="F7" s="173"/>
      <c r="G7" s="173"/>
      <c r="H7" s="173"/>
      <c r="I7" s="173"/>
      <c r="J7" s="173"/>
      <c r="K7" s="173"/>
      <c r="L7" s="173"/>
      <c r="M7" s="173"/>
      <c r="N7" s="173"/>
      <c r="O7" s="173"/>
      <c r="P7" s="173"/>
      <c r="Q7" s="173"/>
      <c r="R7" s="173"/>
      <c r="S7" s="173"/>
      <c r="T7" s="173"/>
      <c r="U7" s="174"/>
    </row>
    <row r="8" spans="1:21" ht="17.25" thickBot="1" x14ac:dyDescent="0.25">
      <c r="A8" s="44"/>
      <c r="B8" s="45">
        <v>1</v>
      </c>
      <c r="C8" s="46">
        <v>1</v>
      </c>
      <c r="D8" s="46">
        <v>0</v>
      </c>
      <c r="E8" s="46">
        <v>3</v>
      </c>
      <c r="F8" s="46">
        <v>2</v>
      </c>
      <c r="G8" s="46">
        <v>0</v>
      </c>
      <c r="H8" s="46">
        <v>1</v>
      </c>
      <c r="I8" s="46">
        <v>2</v>
      </c>
      <c r="J8" s="46">
        <v>2</v>
      </c>
      <c r="K8" s="47">
        <v>2</v>
      </c>
      <c r="L8" s="46">
        <v>2</v>
      </c>
      <c r="M8" s="46">
        <v>0</v>
      </c>
      <c r="N8" s="46">
        <v>3</v>
      </c>
      <c r="O8" s="46">
        <v>0</v>
      </c>
      <c r="P8" s="46">
        <v>5</v>
      </c>
      <c r="Q8" s="46">
        <v>0</v>
      </c>
      <c r="R8" s="46">
        <v>0</v>
      </c>
      <c r="S8" s="46">
        <v>0</v>
      </c>
      <c r="T8" s="46">
        <v>7</v>
      </c>
      <c r="U8" s="46">
        <v>0</v>
      </c>
    </row>
    <row r="9" spans="1:21" ht="13.15" customHeight="1" x14ac:dyDescent="0.2">
      <c r="A9" s="44">
        <v>2</v>
      </c>
      <c r="B9" s="175" t="s">
        <v>59</v>
      </c>
      <c r="C9" s="176"/>
      <c r="D9" s="176"/>
      <c r="E9" s="176"/>
      <c r="F9" s="176"/>
      <c r="G9" s="176"/>
      <c r="H9" s="176"/>
      <c r="I9" s="177"/>
      <c r="J9" s="48" t="s">
        <v>140</v>
      </c>
      <c r="K9" s="49" t="s">
        <v>141</v>
      </c>
      <c r="L9" s="50" t="s">
        <v>142</v>
      </c>
      <c r="M9" s="175" t="s">
        <v>60</v>
      </c>
      <c r="N9" s="177"/>
      <c r="O9" s="179" t="s">
        <v>214</v>
      </c>
      <c r="P9" s="179"/>
      <c r="Q9" s="179"/>
      <c r="R9" s="179" t="s">
        <v>61</v>
      </c>
      <c r="S9" s="179"/>
      <c r="T9" s="179"/>
      <c r="U9" s="179"/>
    </row>
    <row r="10" spans="1:21" ht="13.5" thickBot="1" x14ac:dyDescent="0.25">
      <c r="A10" s="44"/>
      <c r="B10" s="170"/>
      <c r="C10" s="178"/>
      <c r="D10" s="178"/>
      <c r="E10" s="178"/>
      <c r="F10" s="178"/>
      <c r="G10" s="178"/>
      <c r="H10" s="178"/>
      <c r="I10" s="171"/>
      <c r="J10" s="51" t="s">
        <v>143</v>
      </c>
      <c r="K10" s="52" t="s">
        <v>144</v>
      </c>
      <c r="L10" s="53" t="s">
        <v>145</v>
      </c>
      <c r="M10" s="170"/>
      <c r="N10" s="171"/>
      <c r="O10" s="180"/>
      <c r="P10" s="180"/>
      <c r="Q10" s="180"/>
      <c r="R10" s="180"/>
      <c r="S10" s="180"/>
      <c r="T10" s="180"/>
      <c r="U10" s="180"/>
    </row>
    <row r="11" spans="1:21" ht="13.5" thickBot="1" x14ac:dyDescent="0.25">
      <c r="A11" s="44"/>
      <c r="B11" s="167" t="s">
        <v>167</v>
      </c>
      <c r="C11" s="168"/>
      <c r="D11" s="168"/>
      <c r="E11" s="168"/>
      <c r="F11" s="168"/>
      <c r="G11" s="168"/>
      <c r="H11" s="168"/>
      <c r="I11" s="169"/>
      <c r="J11" s="51" t="s">
        <v>168</v>
      </c>
      <c r="K11" s="51" t="s">
        <v>169</v>
      </c>
      <c r="L11" s="51" t="s">
        <v>170</v>
      </c>
      <c r="M11" s="167" t="s">
        <v>171</v>
      </c>
      <c r="N11" s="169"/>
      <c r="O11" s="167" t="s">
        <v>217</v>
      </c>
      <c r="P11" s="168"/>
      <c r="Q11" s="168"/>
      <c r="R11" s="167" t="s">
        <v>218</v>
      </c>
      <c r="S11" s="168"/>
      <c r="T11" s="168"/>
      <c r="U11" s="169"/>
    </row>
    <row r="12" spans="1:21" ht="17.25" thickBot="1" x14ac:dyDescent="0.25">
      <c r="A12" s="44"/>
      <c r="B12" s="55"/>
    </row>
    <row r="13" spans="1:21" ht="15" customHeight="1" thickBot="1" x14ac:dyDescent="0.25">
      <c r="A13" s="44"/>
      <c r="B13" s="172" t="s">
        <v>147</v>
      </c>
      <c r="C13" s="173"/>
      <c r="D13" s="173"/>
      <c r="E13" s="173"/>
      <c r="F13" s="173"/>
      <c r="G13" s="173"/>
      <c r="H13" s="173"/>
      <c r="I13" s="173"/>
      <c r="J13" s="173"/>
      <c r="K13" s="173"/>
      <c r="L13" s="173"/>
      <c r="M13" s="173"/>
      <c r="N13" s="173"/>
      <c r="O13" s="173"/>
      <c r="P13" s="173"/>
      <c r="Q13" s="173"/>
      <c r="R13" s="173"/>
      <c r="S13" s="173"/>
      <c r="T13" s="173"/>
      <c r="U13" s="174"/>
    </row>
    <row r="14" spans="1:21" ht="17.25" thickBot="1" x14ac:dyDescent="0.25">
      <c r="A14" s="44"/>
      <c r="B14" s="45">
        <v>0</v>
      </c>
      <c r="C14" s="46">
        <v>1</v>
      </c>
      <c r="D14" s="46">
        <v>0</v>
      </c>
      <c r="E14" s="46">
        <v>6</v>
      </c>
      <c r="F14" s="46">
        <v>2</v>
      </c>
      <c r="G14" s="46">
        <v>0</v>
      </c>
      <c r="H14" s="46">
        <v>1</v>
      </c>
      <c r="I14" s="46">
        <v>2</v>
      </c>
      <c r="J14" s="46">
        <v>3</v>
      </c>
      <c r="K14" s="47">
        <v>2</v>
      </c>
      <c r="L14" s="46">
        <v>1</v>
      </c>
      <c r="M14" s="46">
        <v>0</v>
      </c>
      <c r="N14" s="46">
        <v>3</v>
      </c>
      <c r="O14" s="46">
        <v>1</v>
      </c>
      <c r="P14" s="46">
        <v>2</v>
      </c>
      <c r="Q14" s="46">
        <v>1</v>
      </c>
      <c r="R14" s="46">
        <v>0</v>
      </c>
      <c r="S14" s="46">
        <v>1</v>
      </c>
      <c r="T14" s="46">
        <v>5</v>
      </c>
      <c r="U14" s="46">
        <v>0</v>
      </c>
    </row>
    <row r="15" spans="1:21" ht="13.15" customHeight="1" x14ac:dyDescent="0.2">
      <c r="A15" s="44">
        <v>3</v>
      </c>
      <c r="B15" s="175" t="s">
        <v>59</v>
      </c>
      <c r="C15" s="176"/>
      <c r="D15" s="176"/>
      <c r="E15" s="176"/>
      <c r="F15" s="176"/>
      <c r="G15" s="176"/>
      <c r="H15" s="176"/>
      <c r="I15" s="177"/>
      <c r="J15" s="48" t="s">
        <v>140</v>
      </c>
      <c r="K15" s="49" t="s">
        <v>141</v>
      </c>
      <c r="L15" s="50" t="s">
        <v>142</v>
      </c>
      <c r="M15" s="175" t="s">
        <v>60</v>
      </c>
      <c r="N15" s="177"/>
      <c r="O15" s="179" t="s">
        <v>214</v>
      </c>
      <c r="P15" s="179"/>
      <c r="Q15" s="179"/>
      <c r="R15" s="179" t="s">
        <v>61</v>
      </c>
      <c r="S15" s="179"/>
      <c r="T15" s="179"/>
      <c r="U15" s="179"/>
    </row>
    <row r="16" spans="1:21" ht="13.5" thickBot="1" x14ac:dyDescent="0.25">
      <c r="A16" s="44"/>
      <c r="B16" s="170"/>
      <c r="C16" s="178"/>
      <c r="D16" s="178"/>
      <c r="E16" s="178"/>
      <c r="F16" s="178"/>
      <c r="G16" s="178"/>
      <c r="H16" s="178"/>
      <c r="I16" s="171"/>
      <c r="J16" s="51" t="s">
        <v>143</v>
      </c>
      <c r="K16" s="52" t="s">
        <v>144</v>
      </c>
      <c r="L16" s="53" t="s">
        <v>145</v>
      </c>
      <c r="M16" s="170"/>
      <c r="N16" s="171"/>
      <c r="O16" s="180"/>
      <c r="P16" s="180"/>
      <c r="Q16" s="180"/>
      <c r="R16" s="180"/>
      <c r="S16" s="180"/>
      <c r="T16" s="180"/>
      <c r="U16" s="180"/>
    </row>
    <row r="17" spans="1:21" ht="13.5" thickBot="1" x14ac:dyDescent="0.25">
      <c r="A17" s="44"/>
      <c r="B17" s="167" t="s">
        <v>172</v>
      </c>
      <c r="C17" s="168"/>
      <c r="D17" s="168"/>
      <c r="E17" s="168"/>
      <c r="F17" s="168"/>
      <c r="G17" s="168"/>
      <c r="H17" s="168"/>
      <c r="I17" s="169"/>
      <c r="J17" s="51" t="s">
        <v>173</v>
      </c>
      <c r="K17" s="51" t="s">
        <v>174</v>
      </c>
      <c r="L17" s="51" t="s">
        <v>175</v>
      </c>
      <c r="M17" s="167" t="s">
        <v>176</v>
      </c>
      <c r="N17" s="169"/>
      <c r="O17" s="167" t="s">
        <v>219</v>
      </c>
      <c r="P17" s="168"/>
      <c r="Q17" s="168"/>
      <c r="R17" s="167" t="s">
        <v>220</v>
      </c>
      <c r="S17" s="168"/>
      <c r="T17" s="168"/>
      <c r="U17" s="169"/>
    </row>
    <row r="18" spans="1:21" ht="17.25" thickBot="1" x14ac:dyDescent="0.25">
      <c r="A18" s="44"/>
      <c r="B18" s="55"/>
    </row>
    <row r="19" spans="1:21" ht="15" customHeight="1" thickBot="1" x14ac:dyDescent="0.25">
      <c r="A19" s="44"/>
      <c r="B19" s="172" t="s">
        <v>148</v>
      </c>
      <c r="C19" s="173"/>
      <c r="D19" s="173"/>
      <c r="E19" s="173"/>
      <c r="F19" s="173"/>
      <c r="G19" s="173"/>
      <c r="H19" s="173"/>
      <c r="I19" s="173"/>
      <c r="J19" s="173"/>
      <c r="K19" s="173"/>
      <c r="L19" s="173"/>
      <c r="M19" s="173"/>
      <c r="N19" s="173"/>
      <c r="O19" s="173"/>
      <c r="P19" s="173"/>
      <c r="Q19" s="173"/>
      <c r="R19" s="173"/>
      <c r="S19" s="173"/>
      <c r="T19" s="173"/>
      <c r="U19" s="174"/>
    </row>
    <row r="20" spans="1:21" ht="17.25" thickBot="1" x14ac:dyDescent="0.25">
      <c r="A20" s="44"/>
      <c r="B20" s="45">
        <v>0</v>
      </c>
      <c r="C20" s="46">
        <v>6</v>
      </c>
      <c r="D20" s="46">
        <v>0</v>
      </c>
      <c r="E20" s="46">
        <v>7</v>
      </c>
      <c r="F20" s="46">
        <v>2</v>
      </c>
      <c r="G20" s="46">
        <v>0</v>
      </c>
      <c r="H20" s="46">
        <v>1</v>
      </c>
      <c r="I20" s="46">
        <v>0</v>
      </c>
      <c r="J20" s="46">
        <v>3</v>
      </c>
      <c r="K20" s="47">
        <v>1</v>
      </c>
      <c r="L20" s="46">
        <v>1</v>
      </c>
      <c r="M20" s="46">
        <v>0</v>
      </c>
      <c r="N20" s="46">
        <v>3</v>
      </c>
      <c r="O20" s="46">
        <v>1</v>
      </c>
      <c r="P20" s="46">
        <v>3</v>
      </c>
      <c r="Q20" s="46">
        <v>5</v>
      </c>
      <c r="R20" s="46">
        <v>0</v>
      </c>
      <c r="S20" s="46">
        <v>4</v>
      </c>
      <c r="T20" s="46">
        <v>3</v>
      </c>
      <c r="U20" s="46">
        <v>0</v>
      </c>
    </row>
    <row r="21" spans="1:21" ht="13.15" customHeight="1" x14ac:dyDescent="0.2">
      <c r="A21" s="44">
        <v>4</v>
      </c>
      <c r="B21" s="175" t="s">
        <v>59</v>
      </c>
      <c r="C21" s="176"/>
      <c r="D21" s="176"/>
      <c r="E21" s="176"/>
      <c r="F21" s="176"/>
      <c r="G21" s="176"/>
      <c r="H21" s="176"/>
      <c r="I21" s="177"/>
      <c r="J21" s="48" t="s">
        <v>140</v>
      </c>
      <c r="K21" s="49" t="s">
        <v>141</v>
      </c>
      <c r="L21" s="50" t="s">
        <v>142</v>
      </c>
      <c r="M21" s="175" t="s">
        <v>60</v>
      </c>
      <c r="N21" s="177"/>
      <c r="O21" s="179" t="s">
        <v>214</v>
      </c>
      <c r="P21" s="179"/>
      <c r="Q21" s="179"/>
      <c r="R21" s="179" t="s">
        <v>61</v>
      </c>
      <c r="S21" s="179"/>
      <c r="T21" s="179"/>
      <c r="U21" s="179"/>
    </row>
    <row r="22" spans="1:21" ht="13.5" thickBot="1" x14ac:dyDescent="0.25">
      <c r="A22" s="44"/>
      <c r="B22" s="170"/>
      <c r="C22" s="178"/>
      <c r="D22" s="178"/>
      <c r="E22" s="178"/>
      <c r="F22" s="178"/>
      <c r="G22" s="178"/>
      <c r="H22" s="178"/>
      <c r="I22" s="171"/>
      <c r="J22" s="51" t="s">
        <v>143</v>
      </c>
      <c r="K22" s="52" t="s">
        <v>144</v>
      </c>
      <c r="L22" s="53" t="s">
        <v>145</v>
      </c>
      <c r="M22" s="170"/>
      <c r="N22" s="171"/>
      <c r="O22" s="180"/>
      <c r="P22" s="180"/>
      <c r="Q22" s="180"/>
      <c r="R22" s="180"/>
      <c r="S22" s="180"/>
      <c r="T22" s="180"/>
      <c r="U22" s="180"/>
    </row>
    <row r="23" spans="1:21" ht="13.5" thickBot="1" x14ac:dyDescent="0.25">
      <c r="A23" s="44"/>
      <c r="B23" s="167" t="s">
        <v>177</v>
      </c>
      <c r="C23" s="168"/>
      <c r="D23" s="168"/>
      <c r="E23" s="168"/>
      <c r="F23" s="168"/>
      <c r="G23" s="168"/>
      <c r="H23" s="168"/>
      <c r="I23" s="169"/>
      <c r="J23" s="51" t="s">
        <v>178</v>
      </c>
      <c r="K23" s="51" t="s">
        <v>179</v>
      </c>
      <c r="L23" s="51" t="s">
        <v>180</v>
      </c>
      <c r="M23" s="167" t="s">
        <v>181</v>
      </c>
      <c r="N23" s="169"/>
      <c r="O23" s="167" t="s">
        <v>221</v>
      </c>
      <c r="P23" s="168"/>
      <c r="Q23" s="168"/>
      <c r="R23" s="167" t="s">
        <v>222</v>
      </c>
      <c r="S23" s="168"/>
      <c r="T23" s="168"/>
      <c r="U23" s="169"/>
    </row>
    <row r="24" spans="1:21" ht="17.25" thickBot="1" x14ac:dyDescent="0.25">
      <c r="A24" s="44"/>
      <c r="B24" s="55"/>
    </row>
    <row r="25" spans="1:21" ht="15" customHeight="1" thickBot="1" x14ac:dyDescent="0.25">
      <c r="A25" s="44"/>
      <c r="B25" s="172" t="s">
        <v>149</v>
      </c>
      <c r="C25" s="173"/>
      <c r="D25" s="173"/>
      <c r="E25" s="173"/>
      <c r="F25" s="173"/>
      <c r="G25" s="173"/>
      <c r="H25" s="173"/>
      <c r="I25" s="173"/>
      <c r="J25" s="173"/>
      <c r="K25" s="173"/>
      <c r="L25" s="173"/>
      <c r="M25" s="173"/>
      <c r="N25" s="173"/>
      <c r="O25" s="173"/>
      <c r="P25" s="173"/>
      <c r="Q25" s="173"/>
      <c r="R25" s="173"/>
      <c r="S25" s="173"/>
      <c r="T25" s="173"/>
      <c r="U25" s="174"/>
    </row>
    <row r="26" spans="1:21" ht="17.25" thickBot="1" x14ac:dyDescent="0.25">
      <c r="A26" s="44">
        <v>5</v>
      </c>
      <c r="B26" s="45">
        <v>0</v>
      </c>
      <c r="C26" s="46">
        <v>1</v>
      </c>
      <c r="D26" s="46">
        <v>0</v>
      </c>
      <c r="E26" s="46">
        <v>8</v>
      </c>
      <c r="F26" s="46">
        <v>2</v>
      </c>
      <c r="G26" s="46">
        <v>0</v>
      </c>
      <c r="H26" s="46">
        <v>1</v>
      </c>
      <c r="I26" s="46">
        <v>1</v>
      </c>
      <c r="J26" s="46">
        <v>3</v>
      </c>
      <c r="K26" s="47">
        <v>2</v>
      </c>
      <c r="L26" s="46">
        <v>1</v>
      </c>
      <c r="M26" s="46">
        <v>0</v>
      </c>
      <c r="N26" s="46">
        <v>3</v>
      </c>
      <c r="O26" s="46">
        <v>1</v>
      </c>
      <c r="P26" s="46">
        <v>4</v>
      </c>
      <c r="Q26" s="46">
        <v>9</v>
      </c>
      <c r="R26" s="46">
        <v>0</v>
      </c>
      <c r="S26" s="46">
        <v>1</v>
      </c>
      <c r="T26" s="46">
        <v>3</v>
      </c>
      <c r="U26" s="46">
        <v>0</v>
      </c>
    </row>
    <row r="27" spans="1:21" ht="13.15" customHeight="1" x14ac:dyDescent="0.2">
      <c r="A27" s="44"/>
      <c r="B27" s="175" t="s">
        <v>59</v>
      </c>
      <c r="C27" s="176"/>
      <c r="D27" s="176"/>
      <c r="E27" s="176"/>
      <c r="F27" s="176"/>
      <c r="G27" s="176"/>
      <c r="H27" s="176"/>
      <c r="I27" s="177"/>
      <c r="J27" s="48" t="s">
        <v>140</v>
      </c>
      <c r="K27" s="49" t="s">
        <v>141</v>
      </c>
      <c r="L27" s="50" t="s">
        <v>142</v>
      </c>
      <c r="M27" s="175" t="s">
        <v>60</v>
      </c>
      <c r="N27" s="177"/>
      <c r="O27" s="179" t="s">
        <v>214</v>
      </c>
      <c r="P27" s="179"/>
      <c r="Q27" s="179"/>
      <c r="R27" s="179" t="s">
        <v>61</v>
      </c>
      <c r="S27" s="179"/>
      <c r="T27" s="179"/>
      <c r="U27" s="179"/>
    </row>
    <row r="28" spans="1:21" ht="13.5" thickBot="1" x14ac:dyDescent="0.25">
      <c r="A28" s="44"/>
      <c r="B28" s="170"/>
      <c r="C28" s="178"/>
      <c r="D28" s="178"/>
      <c r="E28" s="178"/>
      <c r="F28" s="178"/>
      <c r="G28" s="178"/>
      <c r="H28" s="178"/>
      <c r="I28" s="171"/>
      <c r="J28" s="51" t="s">
        <v>143</v>
      </c>
      <c r="K28" s="52" t="s">
        <v>144</v>
      </c>
      <c r="L28" s="53" t="s">
        <v>145</v>
      </c>
      <c r="M28" s="170"/>
      <c r="N28" s="171"/>
      <c r="O28" s="180"/>
      <c r="P28" s="180"/>
      <c r="Q28" s="180"/>
      <c r="R28" s="180"/>
      <c r="S28" s="180"/>
      <c r="T28" s="180"/>
      <c r="U28" s="180"/>
    </row>
    <row r="29" spans="1:21" ht="13.5" thickBot="1" x14ac:dyDescent="0.25">
      <c r="A29" s="44"/>
      <c r="B29" s="167" t="s">
        <v>182</v>
      </c>
      <c r="C29" s="168"/>
      <c r="D29" s="168"/>
      <c r="E29" s="168"/>
      <c r="F29" s="168"/>
      <c r="G29" s="168"/>
      <c r="H29" s="168"/>
      <c r="I29" s="169"/>
      <c r="J29" s="51" t="s">
        <v>183</v>
      </c>
      <c r="K29" s="51" t="s">
        <v>184</v>
      </c>
      <c r="L29" s="51" t="s">
        <v>185</v>
      </c>
      <c r="M29" s="167" t="s">
        <v>186</v>
      </c>
      <c r="N29" s="169"/>
      <c r="O29" s="167" t="s">
        <v>223</v>
      </c>
      <c r="P29" s="168"/>
      <c r="Q29" s="168"/>
      <c r="R29" s="167" t="s">
        <v>224</v>
      </c>
      <c r="S29" s="168"/>
      <c r="T29" s="168"/>
      <c r="U29" s="169"/>
    </row>
  </sheetData>
  <mergeCells count="45">
    <mergeCell ref="R15:U16"/>
    <mergeCell ref="O17:Q17"/>
    <mergeCell ref="R17:U17"/>
    <mergeCell ref="O21:Q22"/>
    <mergeCell ref="R21:U22"/>
    <mergeCell ref="B17:I17"/>
    <mergeCell ref="M17:N17"/>
    <mergeCell ref="B15:I16"/>
    <mergeCell ref="M15:N16"/>
    <mergeCell ref="O15:Q16"/>
    <mergeCell ref="B29:I29"/>
    <mergeCell ref="M29:N29"/>
    <mergeCell ref="B19:U19"/>
    <mergeCell ref="B21:I22"/>
    <mergeCell ref="M21:N22"/>
    <mergeCell ref="B23:I23"/>
    <mergeCell ref="M23:N23"/>
    <mergeCell ref="B25:U25"/>
    <mergeCell ref="B27:I28"/>
    <mergeCell ref="M27:N28"/>
    <mergeCell ref="O23:Q23"/>
    <mergeCell ref="R23:U23"/>
    <mergeCell ref="O27:Q28"/>
    <mergeCell ref="R27:U28"/>
    <mergeCell ref="O29:Q29"/>
    <mergeCell ref="R29:U29"/>
    <mergeCell ref="B7:U7"/>
    <mergeCell ref="B9:I10"/>
    <mergeCell ref="M9:N10"/>
    <mergeCell ref="O9:Q10"/>
    <mergeCell ref="R9:U10"/>
    <mergeCell ref="B11:I11"/>
    <mergeCell ref="M11:N11"/>
    <mergeCell ref="B13:U13"/>
    <mergeCell ref="O11:Q11"/>
    <mergeCell ref="R11:U11"/>
    <mergeCell ref="B5:I5"/>
    <mergeCell ref="M5:N5"/>
    <mergeCell ref="B1:U1"/>
    <mergeCell ref="B3:I4"/>
    <mergeCell ref="M3:N4"/>
    <mergeCell ref="O3:Q4"/>
    <mergeCell ref="R3:U4"/>
    <mergeCell ref="R5:U5"/>
    <mergeCell ref="O5:Q5"/>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39"/>
  <sheetViews>
    <sheetView workbookViewId="0"/>
  </sheetViews>
  <sheetFormatPr defaultColWidth="8.7109375" defaultRowHeight="12.75" x14ac:dyDescent="0.2"/>
  <cols>
    <col min="1" max="48" width="2" style="8" customWidth="1"/>
    <col min="49" max="49" width="8.5703125" style="8" customWidth="1"/>
    <col min="50" max="16384" width="8.7109375" style="8"/>
  </cols>
  <sheetData>
    <row r="1" spans="1:71" ht="18" x14ac:dyDescent="0.2">
      <c r="A1" s="2" t="s">
        <v>350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4"/>
      <c r="BB1" s="4"/>
      <c r="BC1" s="4"/>
      <c r="BD1" s="4"/>
      <c r="BE1" s="4"/>
      <c r="BF1" s="4"/>
      <c r="BG1" s="4"/>
      <c r="BH1" s="4"/>
      <c r="BI1" s="4"/>
      <c r="BJ1" s="4"/>
      <c r="BK1" s="4"/>
      <c r="BL1" s="4"/>
      <c r="BM1" s="4"/>
      <c r="BN1" s="4"/>
      <c r="BO1" s="4"/>
      <c r="BP1" s="4"/>
      <c r="BQ1" s="4"/>
      <c r="BR1" s="4"/>
      <c r="BS1" s="4"/>
    </row>
    <row r="2" spans="1:71" ht="18" x14ac:dyDescent="0.2">
      <c r="A2" s="2"/>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5"/>
      <c r="AJ2" s="5"/>
      <c r="AK2" s="5"/>
      <c r="AL2" s="5"/>
      <c r="AM2" s="5"/>
      <c r="AN2" s="5"/>
      <c r="AO2" s="5"/>
      <c r="AP2" s="5"/>
      <c r="AQ2" s="5"/>
      <c r="AR2" s="5"/>
      <c r="AS2" s="5"/>
      <c r="AT2" s="5"/>
      <c r="AU2" s="5"/>
      <c r="AV2" s="5"/>
      <c r="AW2" s="5"/>
      <c r="AX2" s="5"/>
      <c r="AY2" s="5"/>
      <c r="AZ2" s="5"/>
    </row>
    <row r="3" spans="1:71" ht="15.75" x14ac:dyDescent="0.25">
      <c r="A3" s="9" t="s">
        <v>187</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4"/>
      <c r="BB3" s="4"/>
      <c r="BC3" s="4"/>
      <c r="BD3" s="4"/>
      <c r="BE3" s="4"/>
      <c r="BF3" s="4"/>
      <c r="BG3" s="4"/>
      <c r="BH3" s="4"/>
      <c r="BI3" s="4"/>
      <c r="BJ3" s="4"/>
      <c r="BK3" s="4"/>
      <c r="BL3" s="4"/>
      <c r="BM3" s="4"/>
      <c r="BN3" s="4"/>
      <c r="BO3" s="4"/>
      <c r="BP3" s="4"/>
      <c r="BQ3" s="4"/>
      <c r="BR3" s="4"/>
      <c r="BS3" s="4"/>
    </row>
    <row r="4" spans="1:71" x14ac:dyDescent="0.2">
      <c r="A4" s="7" t="s">
        <v>53</v>
      </c>
      <c r="B4" s="6"/>
      <c r="C4" s="5"/>
      <c r="D4" s="5"/>
      <c r="E4" s="5"/>
      <c r="F4" s="5"/>
      <c r="G4" s="5"/>
      <c r="H4" s="5"/>
      <c r="I4" s="6"/>
      <c r="J4" s="5"/>
      <c r="K4" s="5"/>
      <c r="L4" s="5"/>
      <c r="M4" s="5"/>
      <c r="N4" s="5"/>
      <c r="O4" s="5"/>
      <c r="P4" s="6"/>
      <c r="Q4" s="5"/>
      <c r="R4" s="5"/>
      <c r="S4" s="5"/>
      <c r="T4" s="5"/>
      <c r="U4" s="5"/>
      <c r="V4" s="5"/>
      <c r="W4" s="6"/>
      <c r="X4" s="5"/>
      <c r="Y4" s="5"/>
      <c r="Z4" s="5"/>
      <c r="AA4" s="5"/>
      <c r="AB4" s="5"/>
      <c r="AC4" s="5"/>
      <c r="AD4" s="6"/>
      <c r="AE4" s="5"/>
      <c r="AF4" s="5"/>
      <c r="AG4" s="5"/>
      <c r="AH4" s="5"/>
      <c r="AI4" s="5"/>
      <c r="AJ4" s="5"/>
      <c r="AK4" s="5"/>
      <c r="AL4" s="5"/>
      <c r="AM4" s="5"/>
      <c r="AN4" s="5"/>
      <c r="AO4" s="5"/>
      <c r="AP4" s="5"/>
      <c r="AQ4" s="5"/>
      <c r="AR4" s="5"/>
      <c r="AS4" s="5"/>
      <c r="AT4" s="5"/>
      <c r="AU4" s="5"/>
      <c r="AV4" s="5"/>
      <c r="AW4" s="5"/>
      <c r="AX4" s="5"/>
      <c r="AY4" s="5"/>
      <c r="AZ4" s="5"/>
    </row>
    <row r="5" spans="1:71" x14ac:dyDescent="0.2">
      <c r="A5" s="5" t="s">
        <v>1</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4"/>
      <c r="BB5" s="4"/>
    </row>
    <row r="6" spans="1:71" x14ac:dyDescent="0.2">
      <c r="A6" s="5"/>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4"/>
      <c r="BB6" s="4"/>
    </row>
    <row r="7" spans="1:71" x14ac:dyDescent="0.2">
      <c r="A7" s="5" t="s">
        <v>326</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4"/>
      <c r="BB7" s="4"/>
      <c r="BC7" s="4"/>
      <c r="BD7" s="4"/>
      <c r="BE7" s="4"/>
      <c r="BF7" s="4"/>
      <c r="BG7" s="4"/>
      <c r="BH7" s="4"/>
      <c r="BI7" s="4"/>
      <c r="BJ7" s="4"/>
      <c r="BK7" s="4"/>
      <c r="BL7" s="4"/>
      <c r="BM7" s="4"/>
      <c r="BN7" s="4"/>
      <c r="BO7" s="4"/>
      <c r="BP7" s="4"/>
      <c r="BQ7" s="4"/>
      <c r="BR7" s="4"/>
      <c r="BS7" s="4"/>
    </row>
    <row r="8" spans="1:71" x14ac:dyDescent="0.2">
      <c r="A8" s="128" t="s">
        <v>334</v>
      </c>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7"/>
      <c r="BA8" s="4"/>
      <c r="BB8" s="4"/>
      <c r="BC8" s="4"/>
      <c r="BD8" s="4"/>
      <c r="BE8" s="4"/>
      <c r="BF8" s="4"/>
      <c r="BG8" s="4"/>
      <c r="BH8" s="4"/>
      <c r="BI8" s="4"/>
      <c r="BJ8" s="4"/>
      <c r="BK8" s="4"/>
      <c r="BL8" s="4"/>
      <c r="BM8" s="4"/>
      <c r="BN8" s="4"/>
      <c r="BO8" s="4"/>
      <c r="BP8" s="4"/>
      <c r="BQ8" s="4"/>
      <c r="BR8" s="4"/>
      <c r="BS8" s="4"/>
    </row>
    <row r="9" spans="1:71" x14ac:dyDescent="0.2">
      <c r="A9" s="128" t="s">
        <v>335</v>
      </c>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7"/>
      <c r="BA9" s="4"/>
      <c r="BB9" s="4"/>
      <c r="BC9" s="4"/>
      <c r="BD9" s="4"/>
      <c r="BE9" s="4"/>
      <c r="BF9" s="4"/>
      <c r="BG9" s="4"/>
      <c r="BH9" s="4"/>
      <c r="BI9" s="4"/>
      <c r="BJ9" s="4"/>
      <c r="BK9" s="4"/>
      <c r="BL9" s="4"/>
      <c r="BM9" s="4"/>
      <c r="BN9" s="4"/>
      <c r="BO9" s="4"/>
      <c r="BP9" s="4"/>
      <c r="BQ9" s="4"/>
      <c r="BR9" s="4"/>
      <c r="BS9" s="4"/>
    </row>
    <row r="10" spans="1:71" x14ac:dyDescent="0.2">
      <c r="A10" s="128" t="s">
        <v>336</v>
      </c>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7"/>
      <c r="BA10" s="4"/>
      <c r="BB10" s="4"/>
      <c r="BC10" s="4"/>
      <c r="BD10" s="4"/>
      <c r="BE10" s="4"/>
      <c r="BF10" s="4"/>
      <c r="BG10" s="4"/>
      <c r="BH10" s="4"/>
      <c r="BI10" s="4"/>
      <c r="BJ10" s="4"/>
      <c r="BK10" s="4"/>
      <c r="BL10" s="4"/>
      <c r="BM10" s="4"/>
      <c r="BN10" s="4"/>
      <c r="BO10" s="4"/>
      <c r="BP10" s="4"/>
      <c r="BQ10" s="4"/>
      <c r="BR10" s="4"/>
      <c r="BS10" s="4"/>
    </row>
    <row r="11" spans="1:71" x14ac:dyDescent="0.2">
      <c r="A11" s="127" t="s">
        <v>337</v>
      </c>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6"/>
      <c r="AI11" s="126"/>
      <c r="AJ11" s="126"/>
      <c r="AK11" s="126"/>
      <c r="AL11" s="126"/>
      <c r="AM11" s="126"/>
      <c r="AN11" s="126"/>
      <c r="AO11" s="126"/>
      <c r="AP11" s="126"/>
      <c r="AQ11" s="126"/>
      <c r="AR11" s="126"/>
      <c r="AS11" s="126"/>
      <c r="AT11" s="126"/>
      <c r="AU11" s="126"/>
      <c r="AV11" s="126"/>
      <c r="AW11" s="126"/>
      <c r="AX11" s="126"/>
      <c r="AY11" s="126"/>
      <c r="AZ11" s="7"/>
      <c r="BA11" s="4"/>
      <c r="BB11" s="4"/>
      <c r="BG11" s="1"/>
    </row>
    <row r="12" spans="1:71" x14ac:dyDescent="0.2">
      <c r="A12" s="128" t="s">
        <v>338</v>
      </c>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7"/>
      <c r="BA12" s="4"/>
      <c r="BB12" s="4"/>
      <c r="BC12" s="4"/>
      <c r="BD12" s="4"/>
      <c r="BE12" s="4"/>
      <c r="BF12" s="4"/>
      <c r="BG12" s="4"/>
      <c r="BH12" s="4"/>
      <c r="BI12" s="4"/>
      <c r="BJ12" s="4"/>
      <c r="BK12" s="4"/>
      <c r="BL12" s="4"/>
      <c r="BM12" s="4"/>
      <c r="BN12" s="4"/>
      <c r="BO12" s="4"/>
      <c r="BP12" s="4"/>
      <c r="BQ12" s="4"/>
      <c r="BR12" s="4"/>
      <c r="BS12" s="4"/>
    </row>
    <row r="13" spans="1:71" x14ac:dyDescent="0.2">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row>
    <row r="14" spans="1:71" ht="42.75" customHeight="1" x14ac:dyDescent="0.2">
      <c r="A14" s="185" t="s">
        <v>66</v>
      </c>
      <c r="B14" s="186"/>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7"/>
      <c r="AZ14" s="7"/>
      <c r="BA14" s="4"/>
      <c r="BB14" s="4"/>
      <c r="BC14" s="4"/>
      <c r="BD14" s="4"/>
      <c r="BE14" s="4"/>
      <c r="BF14" s="4"/>
      <c r="BG14" s="4"/>
      <c r="BH14" s="4"/>
      <c r="BI14" s="4"/>
      <c r="BJ14" s="4"/>
      <c r="BK14" s="4"/>
      <c r="BL14" s="4"/>
      <c r="BM14" s="4"/>
      <c r="BN14" s="4"/>
      <c r="BO14" s="4"/>
      <c r="BP14" s="4"/>
      <c r="BQ14" s="4"/>
      <c r="BR14" s="4"/>
      <c r="BS14" s="4"/>
    </row>
    <row r="15" spans="1:71" x14ac:dyDescent="0.2">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4"/>
      <c r="BB15" s="4"/>
    </row>
    <row r="16" spans="1:71" x14ac:dyDescent="0.2">
      <c r="A16" s="10" t="s">
        <v>2</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1"/>
      <c r="BB16" s="11"/>
    </row>
    <row r="17" spans="1:71"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12"/>
      <c r="BB17" s="12"/>
    </row>
    <row r="18" spans="1:71" x14ac:dyDescent="0.2">
      <c r="A18" s="6" t="s">
        <v>47</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13"/>
      <c r="BB18" s="13"/>
    </row>
    <row r="19" spans="1:71" x14ac:dyDescent="0.2">
      <c r="A19" s="6" t="s">
        <v>54</v>
      </c>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4"/>
      <c r="BB19" s="4"/>
      <c r="BC19" s="4"/>
      <c r="BD19" s="4"/>
      <c r="BE19" s="4"/>
      <c r="BF19" s="4"/>
    </row>
    <row r="20" spans="1:71" ht="29.25" customHeight="1" x14ac:dyDescent="0.2">
      <c r="A20" s="185" t="s">
        <v>55</v>
      </c>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7"/>
      <c r="AZ20" s="7"/>
      <c r="BA20" s="4"/>
      <c r="BB20" s="4"/>
      <c r="BC20" s="4"/>
      <c r="BD20" s="4"/>
      <c r="BE20" s="4"/>
      <c r="BF20" s="4"/>
    </row>
    <row r="21" spans="1:71" ht="42" customHeight="1" x14ac:dyDescent="0.2">
      <c r="A21" s="184" t="s">
        <v>56</v>
      </c>
      <c r="B21" s="184"/>
      <c r="C21" s="184"/>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5"/>
      <c r="AZ21" s="5"/>
    </row>
    <row r="22" spans="1:7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12"/>
      <c r="BB22" s="12"/>
    </row>
    <row r="23" spans="1:71" x14ac:dyDescent="0.2">
      <c r="A23" s="6" t="s">
        <v>31</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12"/>
      <c r="BB23" s="12"/>
    </row>
    <row r="24" spans="1:71" x14ac:dyDescent="0.2">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5"/>
      <c r="AO24" s="15"/>
      <c r="AP24" s="15"/>
      <c r="AQ24" s="15"/>
      <c r="AR24" s="15"/>
      <c r="AS24" s="15"/>
      <c r="AT24" s="15"/>
      <c r="AU24" s="15"/>
      <c r="AV24" s="15"/>
      <c r="AW24" s="14"/>
      <c r="AX24" s="14"/>
      <c r="AY24" s="14"/>
      <c r="AZ24" s="14"/>
      <c r="BA24" s="16"/>
      <c r="BB24" s="16"/>
    </row>
    <row r="25" spans="1:71" x14ac:dyDescent="0.2">
      <c r="A25" s="17" t="s">
        <v>188</v>
      </c>
      <c r="B25" s="18"/>
      <c r="C25" s="18"/>
      <c r="D25" s="18"/>
      <c r="E25" s="18"/>
      <c r="F25" s="18"/>
      <c r="G25" s="18"/>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5"/>
      <c r="AO25" s="5"/>
      <c r="AP25" s="5"/>
      <c r="AQ25" s="5"/>
      <c r="AR25" s="5"/>
      <c r="AS25" s="5"/>
      <c r="AT25" s="5"/>
      <c r="AU25" s="5"/>
      <c r="AV25" s="5"/>
      <c r="AW25" s="20"/>
      <c r="AX25" s="5"/>
      <c r="AY25" s="5"/>
      <c r="AZ25" s="5"/>
    </row>
    <row r="26" spans="1:71" x14ac:dyDescent="0.2">
      <c r="A26" s="187" t="s">
        <v>22</v>
      </c>
      <c r="B26" s="188"/>
      <c r="C26" s="188"/>
      <c r="D26" s="188"/>
      <c r="E26" s="188"/>
      <c r="F26" s="188"/>
      <c r="G26" s="188"/>
      <c r="H26" s="189"/>
      <c r="I26" s="187" t="s">
        <v>25</v>
      </c>
      <c r="J26" s="188"/>
      <c r="K26" s="188"/>
      <c r="L26" s="188"/>
      <c r="M26" s="188"/>
      <c r="N26" s="188"/>
      <c r="O26" s="188"/>
      <c r="P26" s="189"/>
      <c r="Q26" s="187" t="s">
        <v>26</v>
      </c>
      <c r="R26" s="188"/>
      <c r="S26" s="188"/>
      <c r="T26" s="188"/>
      <c r="U26" s="188"/>
      <c r="V26" s="188"/>
      <c r="W26" s="188"/>
      <c r="X26" s="189"/>
      <c r="Y26" s="187" t="s">
        <v>27</v>
      </c>
      <c r="Z26" s="188"/>
      <c r="AA26" s="188"/>
      <c r="AB26" s="188"/>
      <c r="AC26" s="188"/>
      <c r="AD26" s="188"/>
      <c r="AE26" s="188"/>
      <c r="AF26" s="189"/>
      <c r="AG26" s="187" t="s">
        <v>28</v>
      </c>
      <c r="AH26" s="188"/>
      <c r="AI26" s="188"/>
      <c r="AJ26" s="188"/>
      <c r="AK26" s="188"/>
      <c r="AL26" s="188"/>
      <c r="AM26" s="188"/>
      <c r="AN26" s="189"/>
      <c r="AO26" s="187" t="s">
        <v>29</v>
      </c>
      <c r="AP26" s="188"/>
      <c r="AQ26" s="188"/>
      <c r="AR26" s="188"/>
      <c r="AS26" s="188"/>
      <c r="AT26" s="188"/>
      <c r="AU26" s="188"/>
      <c r="AV26" s="189"/>
      <c r="AW26" s="5"/>
      <c r="AX26" s="5"/>
      <c r="AY26" s="5"/>
      <c r="AZ26" s="5"/>
      <c r="BB26" s="12"/>
      <c r="BI26" s="12"/>
      <c r="BQ26" s="12"/>
    </row>
    <row r="27" spans="1:71" x14ac:dyDescent="0.2">
      <c r="A27" s="21">
        <v>2</v>
      </c>
      <c r="B27" s="21" t="s">
        <v>32</v>
      </c>
      <c r="C27" s="21">
        <v>0</v>
      </c>
      <c r="D27" s="21">
        <v>5</v>
      </c>
      <c r="E27" s="21" t="s">
        <v>23</v>
      </c>
      <c r="F27" s="21">
        <v>0</v>
      </c>
      <c r="G27" s="21"/>
      <c r="H27" s="21"/>
      <c r="I27" s="21">
        <v>2</v>
      </c>
      <c r="J27" s="21" t="s">
        <v>33</v>
      </c>
      <c r="K27" s="21">
        <v>0</v>
      </c>
      <c r="L27" s="21">
        <v>5</v>
      </c>
      <c r="M27" s="21" t="s">
        <v>23</v>
      </c>
      <c r="N27" s="21">
        <v>0</v>
      </c>
      <c r="O27" s="21"/>
      <c r="P27" s="21"/>
      <c r="Q27" s="21">
        <v>2</v>
      </c>
      <c r="R27" s="21" t="s">
        <v>45</v>
      </c>
      <c r="S27" s="21">
        <v>8</v>
      </c>
      <c r="T27" s="21">
        <v>5</v>
      </c>
      <c r="U27" s="21">
        <v>2</v>
      </c>
      <c r="V27" s="21">
        <v>0</v>
      </c>
      <c r="W27" s="21" t="s">
        <v>46</v>
      </c>
      <c r="X27" s="21">
        <v>2</v>
      </c>
      <c r="Y27" s="21">
        <v>1</v>
      </c>
      <c r="Z27" s="21" t="s">
        <v>57</v>
      </c>
      <c r="AA27" s="21">
        <v>8</v>
      </c>
      <c r="AB27" s="21">
        <v>0</v>
      </c>
      <c r="AC27" s="21" t="s">
        <v>23</v>
      </c>
      <c r="AD27" s="21">
        <v>1</v>
      </c>
      <c r="AE27" s="21"/>
      <c r="AF27" s="21"/>
      <c r="AG27" s="21">
        <v>1</v>
      </c>
      <c r="AH27" s="21" t="s">
        <v>24</v>
      </c>
      <c r="AI27" s="21">
        <v>5</v>
      </c>
      <c r="AJ27" s="21">
        <v>7</v>
      </c>
      <c r="AK27" s="21" t="s">
        <v>23</v>
      </c>
      <c r="AL27" s="21">
        <v>9</v>
      </c>
      <c r="AM27" s="21" t="s">
        <v>39</v>
      </c>
      <c r="AN27" s="21"/>
      <c r="AO27" s="21">
        <v>1</v>
      </c>
      <c r="AP27" s="21" t="s">
        <v>24</v>
      </c>
      <c r="AQ27" s="21">
        <v>9</v>
      </c>
      <c r="AR27" s="21">
        <v>2</v>
      </c>
      <c r="AS27" s="21" t="s">
        <v>23</v>
      </c>
      <c r="AT27" s="21">
        <v>2</v>
      </c>
      <c r="AU27" s="21">
        <v>2</v>
      </c>
      <c r="AV27" s="21"/>
      <c r="AW27" s="6"/>
      <c r="AX27" s="6"/>
      <c r="AY27" s="6"/>
      <c r="AZ27" s="6"/>
      <c r="BA27" s="12"/>
      <c r="BB27" s="12"/>
      <c r="BC27" s="12"/>
      <c r="BD27" s="12"/>
      <c r="BE27" s="12"/>
      <c r="BF27" s="12"/>
      <c r="BG27" s="12"/>
      <c r="BH27" s="12"/>
      <c r="BI27" s="12"/>
      <c r="BJ27" s="12"/>
      <c r="BK27" s="12"/>
      <c r="BL27" s="12"/>
      <c r="BM27" s="12"/>
      <c r="BN27" s="12"/>
      <c r="BO27" s="12"/>
      <c r="BP27" s="12"/>
      <c r="BQ27" s="12"/>
      <c r="BR27" s="12"/>
      <c r="BS27" s="12"/>
    </row>
    <row r="28" spans="1:71" x14ac:dyDescent="0.2">
      <c r="A28" s="181" t="s">
        <v>189</v>
      </c>
      <c r="B28" s="182"/>
      <c r="C28" s="182"/>
      <c r="D28" s="182"/>
      <c r="E28" s="182"/>
      <c r="F28" s="182"/>
      <c r="G28" s="182"/>
      <c r="H28" s="183"/>
      <c r="I28" s="181" t="s">
        <v>190</v>
      </c>
      <c r="J28" s="182" t="s">
        <v>35</v>
      </c>
      <c r="K28" s="182"/>
      <c r="L28" s="182"/>
      <c r="M28" s="182"/>
      <c r="N28" s="182"/>
      <c r="O28" s="182"/>
      <c r="P28" s="183"/>
      <c r="Q28" s="181" t="s">
        <v>191</v>
      </c>
      <c r="R28" s="182" t="s">
        <v>36</v>
      </c>
      <c r="S28" s="182"/>
      <c r="T28" s="182"/>
      <c r="U28" s="182"/>
      <c r="V28" s="182"/>
      <c r="W28" s="182"/>
      <c r="X28" s="183"/>
      <c r="Y28" s="181" t="s">
        <v>192</v>
      </c>
      <c r="Z28" s="182" t="s">
        <v>37</v>
      </c>
      <c r="AA28" s="182"/>
      <c r="AB28" s="182"/>
      <c r="AC28" s="182"/>
      <c r="AD28" s="182"/>
      <c r="AE28" s="182"/>
      <c r="AF28" s="183"/>
      <c r="AG28" s="181" t="s">
        <v>193</v>
      </c>
      <c r="AH28" s="182" t="s">
        <v>38</v>
      </c>
      <c r="AI28" s="182"/>
      <c r="AJ28" s="182"/>
      <c r="AK28" s="182"/>
      <c r="AL28" s="182"/>
      <c r="AM28" s="182"/>
      <c r="AN28" s="183"/>
      <c r="AO28" s="181" t="s">
        <v>194</v>
      </c>
      <c r="AP28" s="182" t="s">
        <v>38</v>
      </c>
      <c r="AQ28" s="182"/>
      <c r="AR28" s="182"/>
      <c r="AS28" s="182"/>
      <c r="AT28" s="182"/>
      <c r="AU28" s="182"/>
      <c r="AV28" s="183"/>
      <c r="AW28" s="6"/>
      <c r="AX28" s="6"/>
      <c r="AY28" s="6"/>
      <c r="AZ28" s="6"/>
      <c r="BA28" s="12"/>
      <c r="BB28" s="12"/>
      <c r="BC28" s="12"/>
      <c r="BD28" s="12"/>
      <c r="BE28" s="12"/>
      <c r="BF28" s="12"/>
      <c r="BG28" s="12"/>
      <c r="BH28" s="12"/>
      <c r="BI28" s="12"/>
      <c r="BJ28" s="12"/>
      <c r="BK28" s="12"/>
      <c r="BL28" s="12"/>
      <c r="BM28" s="12"/>
      <c r="BN28" s="12"/>
      <c r="BO28" s="12"/>
      <c r="BP28" s="12"/>
      <c r="BQ28" s="12"/>
      <c r="BR28" s="12"/>
      <c r="BS28" s="12"/>
    </row>
    <row r="29" spans="1:71" x14ac:dyDescent="0.2">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5"/>
      <c r="AZ29" s="5"/>
    </row>
    <row r="30" spans="1:71"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row>
    <row r="31" spans="1:71"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row>
    <row r="32" spans="1:71"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row>
    <row r="33" spans="1:52"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row>
    <row r="34" spans="1:52"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1:52"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row>
    <row r="36" spans="1:52"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row>
    <row r="37" spans="1:52"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row>
    <row r="38" spans="1:52"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row>
    <row r="39" spans="1:52"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row>
  </sheetData>
  <mergeCells count="15">
    <mergeCell ref="A14:AX14"/>
    <mergeCell ref="Q26:X26"/>
    <mergeCell ref="Y26:AF26"/>
    <mergeCell ref="AG26:AN26"/>
    <mergeCell ref="AO26:AV26"/>
    <mergeCell ref="A26:H26"/>
    <mergeCell ref="I26:P26"/>
    <mergeCell ref="AG28:AN28"/>
    <mergeCell ref="AO28:AV28"/>
    <mergeCell ref="A21:AX21"/>
    <mergeCell ref="A20:AX20"/>
    <mergeCell ref="A28:H28"/>
    <mergeCell ref="I28:P28"/>
    <mergeCell ref="Q28:X28"/>
    <mergeCell ref="Y28:AF28"/>
  </mergeCells>
  <phoneticPr fontId="7" type="noConversion"/>
  <hyperlinks>
    <hyperlink ref="A12" display="METeOR Identifier - 514277, METeOR Name - Injury event—activity type, code (ICD-10-AM 8th edn) ANNNN"/>
  </hyperlinks>
  <pageMargins left="0.35433070866141736" right="0.35433070866141736" top="0.39370078740157483"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heetViews>
  <sheetFormatPr defaultColWidth="9.140625" defaultRowHeight="12.75" x14ac:dyDescent="0.2"/>
  <cols>
    <col min="1" max="16384" width="9.140625" style="33"/>
  </cols>
  <sheetData/>
  <pageMargins left="0.70866141732283472" right="0.70866141732283472" top="0.74803149606299213" bottom="0.74803149606299213" header="0.31496062992125984" footer="0.31496062992125984"/>
  <pageSetup scale="5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heetViews>
  <sheetFormatPr defaultRowHeight="12.75" x14ac:dyDescent="0.2"/>
  <cols>
    <col min="1" max="1" width="35" customWidth="1"/>
    <col min="2" max="2" width="35.140625" customWidth="1"/>
    <col min="3" max="3" width="17.28515625" customWidth="1"/>
    <col min="4" max="5" width="22.42578125" customWidth="1"/>
    <col min="6" max="6" width="32.140625" customWidth="1"/>
    <col min="7" max="7" width="23.85546875" customWidth="1"/>
    <col min="8" max="8" width="17.5703125" customWidth="1"/>
  </cols>
  <sheetData>
    <row r="1" spans="1:11" ht="26.25" x14ac:dyDescent="0.4">
      <c r="A1" s="94" t="s">
        <v>260</v>
      </c>
      <c r="B1" s="95"/>
      <c r="C1" s="95"/>
      <c r="D1" s="95"/>
      <c r="E1" s="95"/>
      <c r="F1" s="95"/>
      <c r="G1" s="95"/>
      <c r="H1" s="95"/>
    </row>
    <row r="2" spans="1:11" ht="51" x14ac:dyDescent="0.2">
      <c r="A2" s="96" t="s">
        <v>261</v>
      </c>
      <c r="B2" s="97" t="s">
        <v>262</v>
      </c>
      <c r="C2" s="96" t="s">
        <v>263</v>
      </c>
      <c r="D2" s="96" t="s">
        <v>264</v>
      </c>
      <c r="E2" s="96" t="s">
        <v>265</v>
      </c>
      <c r="F2" s="96" t="s">
        <v>266</v>
      </c>
      <c r="G2" s="98" t="s">
        <v>267</v>
      </c>
      <c r="H2" s="99" t="s">
        <v>234</v>
      </c>
      <c r="I2" s="100" t="s">
        <v>295</v>
      </c>
      <c r="J2" s="100" t="s">
        <v>324</v>
      </c>
      <c r="K2" s="100" t="s">
        <v>349</v>
      </c>
    </row>
    <row r="3" spans="1:11" x14ac:dyDescent="0.2">
      <c r="A3" s="101">
        <v>546753951852456</v>
      </c>
      <c r="B3" s="102">
        <v>456789156</v>
      </c>
      <c r="C3" s="102">
        <v>23042020</v>
      </c>
      <c r="D3" s="103" t="s">
        <v>347</v>
      </c>
      <c r="E3" s="103" t="s">
        <v>268</v>
      </c>
      <c r="F3" s="102">
        <v>2</v>
      </c>
      <c r="G3" s="102">
        <v>6</v>
      </c>
      <c r="H3" s="102" t="s">
        <v>269</v>
      </c>
      <c r="I3" s="104">
        <v>1.2314000000000001</v>
      </c>
      <c r="J3" s="104">
        <v>6</v>
      </c>
      <c r="K3" s="104">
        <v>1.345</v>
      </c>
    </row>
    <row r="4" spans="1:11" x14ac:dyDescent="0.2">
      <c r="A4" s="101">
        <v>546753951852457</v>
      </c>
      <c r="B4" s="102">
        <v>456789156</v>
      </c>
      <c r="C4" s="103" t="s">
        <v>347</v>
      </c>
      <c r="D4" s="103" t="s">
        <v>348</v>
      </c>
      <c r="E4" s="103" t="s">
        <v>270</v>
      </c>
      <c r="F4" s="102">
        <v>1</v>
      </c>
      <c r="G4" s="102">
        <v>4</v>
      </c>
      <c r="H4" s="102" t="s">
        <v>269</v>
      </c>
      <c r="I4" s="104">
        <v>1</v>
      </c>
      <c r="J4" s="104">
        <v>4</v>
      </c>
      <c r="K4" s="104">
        <v>3</v>
      </c>
    </row>
    <row r="5" spans="1:11" x14ac:dyDescent="0.2">
      <c r="A5" s="101">
        <v>546753951852458</v>
      </c>
      <c r="B5" s="102">
        <v>456789156</v>
      </c>
      <c r="C5" s="103" t="s">
        <v>348</v>
      </c>
      <c r="D5" s="102">
        <v>14052020</v>
      </c>
      <c r="E5" s="103" t="s">
        <v>271</v>
      </c>
      <c r="F5" s="102">
        <v>2</v>
      </c>
      <c r="G5" s="102">
        <v>10</v>
      </c>
      <c r="H5" s="102" t="s">
        <v>269</v>
      </c>
      <c r="I5" s="104">
        <v>2</v>
      </c>
      <c r="J5" s="104">
        <v>10</v>
      </c>
      <c r="K5" s="104">
        <v>9</v>
      </c>
    </row>
    <row r="6" spans="1:11" x14ac:dyDescent="0.2">
      <c r="A6" s="101">
        <v>546753951852459</v>
      </c>
      <c r="B6" s="102">
        <v>456789156</v>
      </c>
      <c r="C6" s="102">
        <v>14052020</v>
      </c>
      <c r="D6" s="102">
        <v>15052020</v>
      </c>
      <c r="E6" s="103" t="s">
        <v>270</v>
      </c>
      <c r="F6" s="102">
        <v>3</v>
      </c>
      <c r="G6" s="102">
        <v>16</v>
      </c>
      <c r="H6" s="102" t="s">
        <v>269</v>
      </c>
      <c r="I6" s="104">
        <v>3</v>
      </c>
      <c r="J6" s="104">
        <v>16</v>
      </c>
      <c r="K6" s="104">
        <v>12</v>
      </c>
    </row>
    <row r="7" spans="1:11" x14ac:dyDescent="0.2">
      <c r="A7" s="101">
        <v>546753951852460</v>
      </c>
      <c r="B7" s="102">
        <v>456789156</v>
      </c>
      <c r="C7" s="105">
        <v>15052020</v>
      </c>
      <c r="D7" s="105">
        <v>16052020</v>
      </c>
      <c r="E7" s="103" t="s">
        <v>270</v>
      </c>
      <c r="F7" s="105">
        <v>4</v>
      </c>
      <c r="G7" s="105">
        <v>18</v>
      </c>
      <c r="H7" s="102" t="s">
        <v>269</v>
      </c>
      <c r="I7" s="106">
        <v>4</v>
      </c>
      <c r="J7" s="106">
        <v>18</v>
      </c>
      <c r="K7" s="104">
        <v>15.5</v>
      </c>
    </row>
  </sheetData>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sheetViews>
  <sheetFormatPr defaultRowHeight="12.75" x14ac:dyDescent="0.2"/>
  <cols>
    <col min="1" max="1" width="43.7109375" customWidth="1"/>
    <col min="2" max="2" width="30.7109375" customWidth="1"/>
    <col min="3" max="3" width="37.42578125" customWidth="1"/>
    <col min="257" max="258" width="30.7109375" customWidth="1"/>
    <col min="513" max="514" width="30.7109375" customWidth="1"/>
    <col min="769" max="770" width="30.7109375" customWidth="1"/>
    <col min="1025" max="1026" width="30.7109375" customWidth="1"/>
    <col min="1281" max="1282" width="30.7109375" customWidth="1"/>
    <col min="1537" max="1538" width="30.7109375" customWidth="1"/>
    <col min="1793" max="1794" width="30.7109375" customWidth="1"/>
    <col min="2049" max="2050" width="30.7109375" customWidth="1"/>
    <col min="2305" max="2306" width="30.7109375" customWidth="1"/>
    <col min="2561" max="2562" width="30.7109375" customWidth="1"/>
    <col min="2817" max="2818" width="30.7109375" customWidth="1"/>
    <col min="3073" max="3074" width="30.7109375" customWidth="1"/>
    <col min="3329" max="3330" width="30.7109375" customWidth="1"/>
    <col min="3585" max="3586" width="30.7109375" customWidth="1"/>
    <col min="3841" max="3842" width="30.7109375" customWidth="1"/>
    <col min="4097" max="4098" width="30.7109375" customWidth="1"/>
    <col min="4353" max="4354" width="30.7109375" customWidth="1"/>
    <col min="4609" max="4610" width="30.7109375" customWidth="1"/>
    <col min="4865" max="4866" width="30.7109375" customWidth="1"/>
    <col min="5121" max="5122" width="30.7109375" customWidth="1"/>
    <col min="5377" max="5378" width="30.7109375" customWidth="1"/>
    <col min="5633" max="5634" width="30.7109375" customWidth="1"/>
    <col min="5889" max="5890" width="30.7109375" customWidth="1"/>
    <col min="6145" max="6146" width="30.7109375" customWidth="1"/>
    <col min="6401" max="6402" width="30.7109375" customWidth="1"/>
    <col min="6657" max="6658" width="30.7109375" customWidth="1"/>
    <col min="6913" max="6914" width="30.7109375" customWidth="1"/>
    <col min="7169" max="7170" width="30.7109375" customWidth="1"/>
    <col min="7425" max="7426" width="30.7109375" customWidth="1"/>
    <col min="7681" max="7682" width="30.7109375" customWidth="1"/>
    <col min="7937" max="7938" width="30.7109375" customWidth="1"/>
    <col min="8193" max="8194" width="30.7109375" customWidth="1"/>
    <col min="8449" max="8450" width="30.7109375" customWidth="1"/>
    <col min="8705" max="8706" width="30.7109375" customWidth="1"/>
    <col min="8961" max="8962" width="30.7109375" customWidth="1"/>
    <col min="9217" max="9218" width="30.7109375" customWidth="1"/>
    <col min="9473" max="9474" width="30.7109375" customWidth="1"/>
    <col min="9729" max="9730" width="30.7109375" customWidth="1"/>
    <col min="9985" max="9986" width="30.7109375" customWidth="1"/>
    <col min="10241" max="10242" width="30.7109375" customWidth="1"/>
    <col min="10497" max="10498" width="30.7109375" customWidth="1"/>
    <col min="10753" max="10754" width="30.7109375" customWidth="1"/>
    <col min="11009" max="11010" width="30.7109375" customWidth="1"/>
    <col min="11265" max="11266" width="30.7109375" customWidth="1"/>
    <col min="11521" max="11522" width="30.7109375" customWidth="1"/>
    <col min="11777" max="11778" width="30.7109375" customWidth="1"/>
    <col min="12033" max="12034" width="30.7109375" customWidth="1"/>
    <col min="12289" max="12290" width="30.7109375" customWidth="1"/>
    <col min="12545" max="12546" width="30.7109375" customWidth="1"/>
    <col min="12801" max="12802" width="30.7109375" customWidth="1"/>
    <col min="13057" max="13058" width="30.7109375" customWidth="1"/>
    <col min="13313" max="13314" width="30.7109375" customWidth="1"/>
    <col min="13569" max="13570" width="30.7109375" customWidth="1"/>
    <col min="13825" max="13826" width="30.7109375" customWidth="1"/>
    <col min="14081" max="14082" width="30.7109375" customWidth="1"/>
    <col min="14337" max="14338" width="30.7109375" customWidth="1"/>
    <col min="14593" max="14594" width="30.7109375" customWidth="1"/>
    <col min="14849" max="14850" width="30.7109375" customWidth="1"/>
    <col min="15105" max="15106" width="30.7109375" customWidth="1"/>
    <col min="15361" max="15362" width="30.7109375" customWidth="1"/>
    <col min="15617" max="15618" width="30.7109375" customWidth="1"/>
    <col min="15873" max="15874" width="30.7109375" customWidth="1"/>
    <col min="16129" max="16130" width="30.7109375" customWidth="1"/>
  </cols>
  <sheetData>
    <row r="1" spans="1:2" x14ac:dyDescent="0.2">
      <c r="A1" s="25" t="s">
        <v>73</v>
      </c>
    </row>
    <row r="3" spans="1:2" x14ac:dyDescent="0.2">
      <c r="A3" s="3" t="s">
        <v>74</v>
      </c>
    </row>
    <row r="4" spans="1:2" x14ac:dyDescent="0.2">
      <c r="A4" s="3" t="s">
        <v>75</v>
      </c>
    </row>
    <row r="5" spans="1:2" x14ac:dyDescent="0.2">
      <c r="A5" s="3"/>
    </row>
    <row r="6" spans="1:2" x14ac:dyDescent="0.2">
      <c r="A6" s="26" t="s">
        <v>76</v>
      </c>
      <c r="B6" s="27" t="s">
        <v>77</v>
      </c>
    </row>
    <row r="7" spans="1:2" x14ac:dyDescent="0.2">
      <c r="A7" s="26" t="s">
        <v>259</v>
      </c>
      <c r="B7" s="27" t="s">
        <v>258</v>
      </c>
    </row>
    <row r="9" spans="1:2" x14ac:dyDescent="0.2">
      <c r="A9" s="28" t="s">
        <v>78</v>
      </c>
    </row>
    <row r="10" spans="1:2" x14ac:dyDescent="0.2">
      <c r="A10" s="119" t="s">
        <v>79</v>
      </c>
      <c r="B10" s="120" t="s">
        <v>80</v>
      </c>
    </row>
    <row r="11" spans="1:2" x14ac:dyDescent="0.2">
      <c r="A11" s="117" t="s">
        <v>81</v>
      </c>
      <c r="B11" s="118" t="s">
        <v>82</v>
      </c>
    </row>
    <row r="12" spans="1:2" x14ac:dyDescent="0.2">
      <c r="A12" s="117" t="s">
        <v>83</v>
      </c>
      <c r="B12" s="118" t="s">
        <v>84</v>
      </c>
    </row>
    <row r="13" spans="1:2" x14ac:dyDescent="0.2">
      <c r="A13" s="117" t="s">
        <v>85</v>
      </c>
      <c r="B13" s="118" t="s">
        <v>86</v>
      </c>
    </row>
    <row r="14" spans="1:2" x14ac:dyDescent="0.2">
      <c r="A14" s="117" t="s">
        <v>87</v>
      </c>
      <c r="B14" s="118" t="s">
        <v>88</v>
      </c>
    </row>
    <row r="15" spans="1:2" x14ac:dyDescent="0.2">
      <c r="A15" s="117" t="s">
        <v>89</v>
      </c>
      <c r="B15" s="118" t="s">
        <v>90</v>
      </c>
    </row>
    <row r="16" spans="1:2" x14ac:dyDescent="0.2">
      <c r="A16" s="117" t="s">
        <v>91</v>
      </c>
      <c r="B16" s="118" t="s">
        <v>92</v>
      </c>
    </row>
    <row r="17" spans="1:2" x14ac:dyDescent="0.2">
      <c r="A17" s="117" t="s">
        <v>93</v>
      </c>
      <c r="B17" s="118" t="s">
        <v>94</v>
      </c>
    </row>
    <row r="18" spans="1:2" x14ac:dyDescent="0.2">
      <c r="A18" s="121" t="s">
        <v>95</v>
      </c>
      <c r="B18" s="122" t="s">
        <v>96</v>
      </c>
    </row>
    <row r="19" spans="1:2" x14ac:dyDescent="0.2">
      <c r="A19" s="29"/>
    </row>
    <row r="20" spans="1:2" x14ac:dyDescent="0.2">
      <c r="A20" s="30" t="s">
        <v>97</v>
      </c>
    </row>
    <row r="21" spans="1:2" x14ac:dyDescent="0.2">
      <c r="A21" s="124" t="s">
        <v>98</v>
      </c>
      <c r="B21" s="120" t="s">
        <v>80</v>
      </c>
    </row>
    <row r="22" spans="1:2" x14ac:dyDescent="0.2">
      <c r="A22" s="117" t="s">
        <v>351</v>
      </c>
      <c r="B22" s="123">
        <v>202101</v>
      </c>
    </row>
    <row r="23" spans="1:2" x14ac:dyDescent="0.2">
      <c r="A23" s="117" t="s">
        <v>352</v>
      </c>
      <c r="B23" s="123">
        <v>202102</v>
      </c>
    </row>
    <row r="24" spans="1:2" x14ac:dyDescent="0.2">
      <c r="A24" s="117" t="s">
        <v>353</v>
      </c>
      <c r="B24" s="123">
        <v>202103</v>
      </c>
    </row>
    <row r="25" spans="1:2" x14ac:dyDescent="0.2">
      <c r="A25" s="121" t="s">
        <v>354</v>
      </c>
      <c r="B25" s="125">
        <v>202104</v>
      </c>
    </row>
    <row r="27" spans="1:2" x14ac:dyDescent="0.2">
      <c r="A27" s="3" t="s">
        <v>355</v>
      </c>
    </row>
    <row r="36" spans="4:4" x14ac:dyDescent="0.2">
      <c r="D36" s="31"/>
    </row>
    <row r="37" spans="4:4" x14ac:dyDescent="0.2">
      <c r="D37" s="28"/>
    </row>
    <row r="38" spans="4:4" x14ac:dyDescent="0.2">
      <c r="D38" s="32"/>
    </row>
    <row r="39" spans="4:4" x14ac:dyDescent="0.2">
      <c r="D39" s="32"/>
    </row>
  </sheetData>
  <pageMargins left="0.70866141732283472" right="0.70866141732283472" top="0.74803149606299213" bottom="0.74803149606299213" header="0.31496062992125984" footer="0.31496062992125984"/>
  <pageSetup paperSize="9"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APC</vt:lpstr>
      <vt:lpstr>PCC</vt:lpstr>
      <vt:lpstr>ESWT Cluster Array Format</vt:lpstr>
      <vt:lpstr>ESWT Cluster Array Example</vt:lpstr>
      <vt:lpstr>Diagnosis array format</vt:lpstr>
      <vt:lpstr>AROC Impairment Codes 2012</vt:lpstr>
      <vt:lpstr>Example ABF Palliative</vt:lpstr>
      <vt:lpstr>File Naming Convention</vt:lpstr>
      <vt:lpstr>APC!Print_Area</vt:lpstr>
      <vt:lpstr>PCC!Print_Area</vt:lpstr>
      <vt:lpstr>APC!Print_Titles</vt:lpstr>
      <vt:lpstr>PCC!Print_Titles</vt:lpstr>
    </vt:vector>
  </TitlesOfParts>
  <Company>AIHW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lokekit</dc:creator>
  <cp:lastModifiedBy>LE, Sheldon</cp:lastModifiedBy>
  <cp:lastPrinted>2019-03-12T02:29:44Z</cp:lastPrinted>
  <dcterms:created xsi:type="dcterms:W3CDTF">2004-09-18T06:44:04Z</dcterms:created>
  <dcterms:modified xsi:type="dcterms:W3CDTF">2020-04-15T03:03:25Z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ies>
</file>